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192.168.0.76\documentos expedidos\2\889444-2019  - RECAPEAMENTO ASFÁLTICO JD NOVA ESPERANÇA\para licitação - 23-07-2021\lote 1\"/>
    </mc:Choice>
  </mc:AlternateContent>
  <xr:revisionPtr revIDLastSave="0" documentId="13_ncr:1_{7D2EBE30-F6C4-4399-AD41-F5FA880F381E}" xr6:coauthVersionLast="47" xr6:coauthVersionMax="47" xr10:uidLastSave="{00000000-0000-0000-0000-000000000000}"/>
  <bookViews>
    <workbookView xWindow="-20610" yWindow="-90" windowWidth="20730" windowHeight="11160" activeTab="1" xr2:uid="{DA9735B1-5122-4A22-B48D-83DFCA1F9FBB}"/>
  </bookViews>
  <sheets>
    <sheet name="Planilha1" sheetId="1" r:id="rId1"/>
    <sheet name="CFF PLE" sheetId="2" r:id="rId2"/>
    <sheet name="QCI" sheetId="3" r:id="rId3"/>
  </sheets>
  <externalReferences>
    <externalReference r:id="rId4"/>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3" l="1"/>
  <c r="E17" i="3"/>
  <c r="C17" i="3"/>
  <c r="G15" i="3"/>
  <c r="G7" i="3"/>
  <c r="B8" i="3"/>
  <c r="B7" i="3"/>
  <c r="B15" i="3" s="1"/>
  <c r="G8" i="3"/>
  <c r="I96" i="1"/>
</calcChain>
</file>

<file path=xl/sharedStrings.xml><?xml version="1.0" encoding="utf-8"?>
<sst xmlns="http://schemas.openxmlformats.org/spreadsheetml/2006/main" count="286" uniqueCount="157">
  <si>
    <t>1.1</t>
  </si>
  <si>
    <t>Outros - 02.08.020</t>
  </si>
  <si>
    <t>M2</t>
  </si>
  <si>
    <t>2.1</t>
  </si>
  <si>
    <t>M3</t>
  </si>
  <si>
    <t>2.2</t>
  </si>
  <si>
    <t>3.1</t>
  </si>
  <si>
    <t>3.2</t>
  </si>
  <si>
    <t>4.1</t>
  </si>
  <si>
    <t>4.2</t>
  </si>
  <si>
    <t>5.1</t>
  </si>
  <si>
    <t>6.1</t>
  </si>
  <si>
    <t>6.2</t>
  </si>
  <si>
    <t>7.1</t>
  </si>
  <si>
    <t>7.2</t>
  </si>
  <si>
    <t>8.1</t>
  </si>
  <si>
    <t>8.2</t>
  </si>
  <si>
    <t>9.1</t>
  </si>
  <si>
    <t>9.2</t>
  </si>
  <si>
    <t>10.1</t>
  </si>
  <si>
    <t>10.2</t>
  </si>
  <si>
    <t>11.1</t>
  </si>
  <si>
    <t>11.2</t>
  </si>
  <si>
    <t>12.1</t>
  </si>
  <si>
    <t>12.2</t>
  </si>
  <si>
    <t>13.1</t>
  </si>
  <si>
    <t>13.2</t>
  </si>
  <si>
    <t>14.1</t>
  </si>
  <si>
    <t>14.2</t>
  </si>
  <si>
    <t>15.1</t>
  </si>
  <si>
    <t>15.2</t>
  </si>
  <si>
    <t>16.1</t>
  </si>
  <si>
    <t>16.2</t>
  </si>
  <si>
    <t>17.1</t>
  </si>
  <si>
    <t>17.2</t>
  </si>
  <si>
    <t>18.1</t>
  </si>
  <si>
    <t>Item</t>
  </si>
  <si>
    <t>Fonte</t>
  </si>
  <si>
    <t>Macrosserviço / Serviço</t>
  </si>
  <si>
    <t>Qtd.</t>
  </si>
  <si>
    <t>Und.</t>
  </si>
  <si>
    <t>Custo Unitário</t>
  </si>
  <si>
    <t>BDI</t>
  </si>
  <si>
    <t>Preço Total</t>
  </si>
  <si>
    <t>Prefeitura do Município de São Miguel Arcanjo</t>
  </si>
  <si>
    <t xml:space="preserve">Secretária Municipal de Obras </t>
  </si>
  <si>
    <t>PLANILHA ORÇAMENTÁRIA</t>
  </si>
  <si>
    <t>OBRA</t>
  </si>
  <si>
    <t>DATA</t>
  </si>
  <si>
    <t>LOCAL</t>
  </si>
  <si>
    <t>B.D.I
(com desoneração)</t>
  </si>
  <si>
    <t>Preço Unitário c/ BDI</t>
  </si>
  <si>
    <t>[EVENTO 1] SERVIÇOS PRELIMINARES - JD. NOVA ESPERANÇA</t>
  </si>
  <si>
    <t>PLACA DE IDENTIFICAÇÃO DE OBRA</t>
  </si>
  <si>
    <t>[EVENTO 2] RECAPEAMENTO ASFÁLTICO - Rua João Paulino da Silva - Estaca 00 até 10+6,21</t>
  </si>
  <si>
    <t>SINAPI - 96402</t>
  </si>
  <si>
    <t>EXECUÇÃO DE PINTURA DE LIGAÇÃO COM EMULSÃO ASFÁLTICA RR-2C. AF_11/2019</t>
  </si>
  <si>
    <t>SINAPI - 95995</t>
  </si>
  <si>
    <t>EXECUÇÃO DE PAVIMENTO COM APLICAÇÃO DE CONCRETO ASFÁLTICO, CAMADA DE ROLAMENTO - EXCLUSIVE CARGA E TRANSPORTE. AF_11/2019</t>
  </si>
  <si>
    <t>[EVENTO 3] RECAPEAMENTO ASFÁLTICO - Rua Miguel de Araújo - Estaca 00 até 05+1,05</t>
  </si>
  <si>
    <t>[EVENTO 4] RECAPEAMENTO ASFÁLTICO - Rua Evangelino R. Nascimento - Estaca 00 até 9+7,86</t>
  </si>
  <si>
    <t>[EVENTO 5] RECAPEAMENTO ASFÁLTICO - Rua José Batista - T1 - Estaca 00 até 02+1,83</t>
  </si>
  <si>
    <t>5.2</t>
  </si>
  <si>
    <t>[EVENTO 6] RECAPEAMENTO ASFÁLTICO - Rua José Batista - T2 - Estaca 00 até 02+2,96</t>
  </si>
  <si>
    <t>[EVENTO 7] RECAPEAMENTO ASFÁLTICO - Rua Lázaro Pereira - Estaca 00 até 08+4,66</t>
  </si>
  <si>
    <t>[EVENTO 8] RECAPEAMENTO ASFÁLTICO - Rua Paulo Fogaça - Estaca 00 até 20+11,57</t>
  </si>
  <si>
    <t>[EVENTO 9] RECAPEAMENTO ASFÁLTICO - Rua Theófilo Moisés - T1 - Estaca 00 até 02+2,73</t>
  </si>
  <si>
    <t>[EVENTO 10] RECAPEAMENTO ASFÁLTICO - Rua Theófilo Moisés - T2 - Estaca 00 até 02+3,49</t>
  </si>
  <si>
    <t>[EVENTO 11] RECAPEAMENTO ASFÁLTICO - Rua Sadaiuki II - T1 - Estaca 00 até 02+2,54</t>
  </si>
  <si>
    <t>[EVENTO 12] RECAPEAMENTO ASFÁLTICO - Rua Sadaiuki II - T2 - Estaca 00 até 02+2,66</t>
  </si>
  <si>
    <t>[EVENTO 13] RECAPEAMENTO ASFÁLTICO - Rua Sadaiuki II - T3 - Estaca 00 até 01+18,33</t>
  </si>
  <si>
    <t>[EVENTO 14] RECAPEAMENTO ASFÁLTICO - Rua Pedro de Oliveira Preto - T1 - Estaca 00 até 04+12,43</t>
  </si>
  <si>
    <t>[EVENTO 15] RECAPEAMENTO ASFÁLTICO - Rua Pedro de Oliveira Preto - T2 - Estaca 00 até 03+0,32</t>
  </si>
  <si>
    <t>[EVENTO 16] RECAPEAMENTO ASFÁLTICO - Rua José Nogueira Machado - Estaca 00 até 15+2,87</t>
  </si>
  <si>
    <t>[EVENTO 17] RECAPEAMENTO ASFÁLTICO - Rua Luiz Valio - Estaca 00 até 23+2,03</t>
  </si>
  <si>
    <t>[EVENTO 18] RECAPEAMENTO ASFÁLTICO - Rua Dr. Fernando costa - Estaca 00 até 5+15,33</t>
  </si>
  <si>
    <t>18.2</t>
  </si>
  <si>
    <t>[EVENTO 19] RECAPEAMENTO ASFÁLTICO - Rua Marechal Costa e Silva - Estaca 00 até 16+8,10</t>
  </si>
  <si>
    <t>19.1</t>
  </si>
  <si>
    <t>19.2</t>
  </si>
  <si>
    <t>[EVENTO 20] RECAPEAMENTO ASFÁLTICO - Rua José dos Santos Terra - Estaca 00 até 5+6,21</t>
  </si>
  <si>
    <t>20.1</t>
  </si>
  <si>
    <t>20.2</t>
  </si>
  <si>
    <t>[EVENTO 21] RECAPEAMENTO ASFÁLTICO - Rua Abilio Ferreira - Estaca 00 até 4+9,08</t>
  </si>
  <si>
    <t>21.1</t>
  </si>
  <si>
    <t>21.2</t>
  </si>
  <si>
    <t>[EVENTO 22] SINALIZAÇÃO VIÁRIA - Todas as ruas</t>
  </si>
  <si>
    <t>22.1</t>
  </si>
  <si>
    <t>Outros - 70.02.010</t>
  </si>
  <si>
    <t>Sinalização horizontal com tinta vinilica ou acrilica</t>
  </si>
  <si>
    <t>São Miguel Arcanjo, 04 de maio de 2021.</t>
  </si>
  <si>
    <t>TOTAL</t>
  </si>
  <si>
    <t xml:space="preserve">Secretaria de Municipal de Obras </t>
  </si>
  <si>
    <t>Visão das Frentes de Obra por Evento</t>
  </si>
  <si>
    <t>N° do Evento</t>
  </si>
  <si>
    <t>Título do Evento</t>
  </si>
  <si>
    <t>Nº da Frente de Obra</t>
  </si>
  <si>
    <t>Frente de Obra</t>
  </si>
  <si>
    <t>Nº do Período de Conclusão do Evento</t>
  </si>
  <si>
    <t>Cronograma Físico-Financeiro</t>
  </si>
  <si>
    <t>N° do Período de Conclusão do Evento</t>
  </si>
  <si>
    <t>Percentual Parcela</t>
  </si>
  <si>
    <t>Valor Parcela</t>
  </si>
  <si>
    <t>Percentual Acumulado</t>
  </si>
  <si>
    <t>Valor Acumulado</t>
  </si>
  <si>
    <t>SERVIÇOS PRELIMINARES - JD NOVA ESPERANÇA</t>
  </si>
  <si>
    <t>BAIRRO JD NOVA ESPERANÇA</t>
  </si>
  <si>
    <t xml:space="preserve"> RECAPEAMENTO ASFÁLTICO - PINTURA DE LIGAÇÃO, CBUQ - RUA JOÃO PAULINO DA SILVA - ESTACA 0 ATÉ 10+6,21</t>
  </si>
  <si>
    <t xml:space="preserve"> RECAPEAMENTO ASFÁLTICO - PINTURA DE LIGAÇÃO, CBUQ - RUA MIGUEL DE ARAUJO - ESTACA 0 ATÉ 5+1,05</t>
  </si>
  <si>
    <t xml:space="preserve"> RECAPEAMENTO ASFÁLTICO - PINTURA DE LIGAÇÃO, CBUQ - RUA EVANGELINO R. NASCIMENTO - EST. 0 ATÉ 9+7,86</t>
  </si>
  <si>
    <t xml:space="preserve"> RECAPEAMENTO ASFÁLTICO - PINTURA DE LIGAÇÃO, CBUQ - RUA JOSÉ BATISTA - T1 - ESTACA 0 ATÉ 2+1,83</t>
  </si>
  <si>
    <t>RECAPEAMENTO ASFÁLTICO - PINTURA DE LIGAÇÃO, CBUQ - RUA JOSÉ BATISTA - T2 - ESTACA 0 ATÉ 2+2,96</t>
  </si>
  <si>
    <t xml:space="preserve"> RECAPEAMENTO ASFÁLTICO - PINTURA DE LIGAÇÃO, CBUQ - RUA LAZARO PEREIRA - ESTACA 0 ATÉ 8+4,66</t>
  </si>
  <si>
    <t>RECAPEAMENTO ASFÁLTICO - PINTURA DE LIGAÇÃO, CBUQ - RUA PAULO FOGAÇA - ESTACA 0 ATÉ 20+11,57</t>
  </si>
  <si>
    <t xml:space="preserve"> RECAPEAMENTO ASFÁLTICO - PINTURA DE LIGAÇÃO, CBUQ - RUA THEOFILO MOISES -T1- ESTACA 0 ATÉ 2+2,73</t>
  </si>
  <si>
    <t xml:space="preserve"> RECAPEAMENTO ASFÁLTICO - PINTURA DE LIGAÇÃO, CBUQ - RUA THEOFILO MOISES -T2- ESTACA 0 ATÉ 2+3,49</t>
  </si>
  <si>
    <t xml:space="preserve"> RECAPEAMENTO ASFÁLTICO - PINTURA DE LIGAÇÃO, CBUQ - RUA SADAIUKI II -T1- ESTACA 0 ATÉ 2+2,54</t>
  </si>
  <si>
    <t>RECAPEAMENTO ASFÁLTICO - PINTURA DE LIGAÇÃO, CBUQ - RUA SADAIUKI II -T2- ESTACA 0 ATÉ 2+2,66</t>
  </si>
  <si>
    <t>RECAPEAMENTO ASFÁLTICO - PINTURA DE LIGAÇÃO, CBUQ - RUA SADAIUKI II -T3- ESTACA 0 ATÉ 1+18,33</t>
  </si>
  <si>
    <t xml:space="preserve"> RECAPEAMENTO ASFÁLTICO - PINTURA DE LIGAÇÃO, CBUQ - RUA PEDRO OLIV. PRETO-T1- ESTACA 0 ATÉ 4+12,43</t>
  </si>
  <si>
    <t xml:space="preserve"> RECAPEAMENTO ASFÁLTICO - PINTURA DE LIGAÇÃO, CBUQ - RUA PEDRO OLIV. PRETO-T2- ESTACA 0 ATÉ 3+0,32</t>
  </si>
  <si>
    <t>RECAPEAMENTO ASFÁLTICO - PINTURA DE LIGAÇÃO, CBUQ - RUA JOSÉ NOGUEIRA MACHADO, ESTACA 0 ATÉ 15+2,87</t>
  </si>
  <si>
    <t xml:space="preserve"> RECAPEAMENTO ASFÁLTICO - PINTURA DE LIGAÇÃO, CBUQ - RUA LUIZ VALIO, ESTACA 0 ATÉ 23+2,03</t>
  </si>
  <si>
    <t>RECAPEAMENTO ASFÁLTICO - PINTURA DE LIGAÇÃO, CBUQ - RUA DR. FERNANDO COSTA, ESTACA 0 ATÉ 5+15,33</t>
  </si>
  <si>
    <t>RECAPEAMENTO ASFÁLTICO - PINTURA DE LIGAÇÃO, CBUQ - RUA MARECHAL COSTA E SILVA, ESTACA 0 ATÉ 16+8,10</t>
  </si>
  <si>
    <t xml:space="preserve"> RECAPEAMENTO ASFÁLTICO - PINTURA DE LIGAÇÃO, CBUQ - RUA JOSÉ DOS SANTOS TERRA, ESTACA 0 ATÉ 5+6,21</t>
  </si>
  <si>
    <t>RECAPEAMENTO ASFÁLTICO - PINTURA DE LIGAÇÃO, CBUQ - RUA ABILIO FERREIRA, ESTACA 0 ATÉ 4+9,08</t>
  </si>
  <si>
    <t>SINALIZAÇÃO VIÁRIA - SINALIZAÇÃO HORIZONTAL DA VIA - JD NOVA ESPERANÇA</t>
  </si>
  <si>
    <t>RUA JOÃO PAULINO DA SILVA, BAIRRO JD. NOVA ESPERANÇA</t>
  </si>
  <si>
    <t xml:space="preserve"> RUA MIGUEL ARAUJO, BAIRRO JD. NOVA ESPERANÇA</t>
  </si>
  <si>
    <t>RUA EVANGELINO R. NASCIMENTO, BAIRRO JD. NOVA ESPERANÇA</t>
  </si>
  <si>
    <t>RUA JOSÉ BATISTA, BAIRRO JD. NOVA ESPERANÇA</t>
  </si>
  <si>
    <t xml:space="preserve"> RUA JOSÉ BATISTA, BAIRRO JD. NOVA ESPERANÇA</t>
  </si>
  <si>
    <t>RUA LAZARO PEREIRA, BAIRRO JD. NOVA ESPERANÇA</t>
  </si>
  <si>
    <t>RUA PAULO FOGAÇA, BAIRRO JD. NOVA ESPERANÇA</t>
  </si>
  <si>
    <t>RUA THEOFILO MOISES, BAIRRO JD. NOVA ESPERANÇA</t>
  </si>
  <si>
    <t xml:space="preserve"> RUA SADAIUKI II, BAIRRO JD. NOVA ESPERANÇA</t>
  </si>
  <si>
    <t>RUA PEDRO DE OLIVEIRA PRETO, BAIRRO JD. NOVA ESPERANÇA</t>
  </si>
  <si>
    <t>RUA JOSÉ NOGUEIRA MACHADO, BAIRRO JD. NOVA ESPERANÇA</t>
  </si>
  <si>
    <t>RUA LUIZ VALIO, BAIRRO JD. NOVA ESPERANÇA</t>
  </si>
  <si>
    <t>RUA DR. FERNANDO COSTA, BAIRRO JD. NOVA ESPERANÇA</t>
  </si>
  <si>
    <t xml:space="preserve"> RUA MARECHAL COSTA E SILVA, BAIRRO JD. NOVA ESPERANÇA</t>
  </si>
  <si>
    <t>RUA JOSÉ DOS SANTOS TERRA, BAIRRO JD. NOVA ESPERANÇA</t>
  </si>
  <si>
    <t>RUA ABILIO FERREIRA, BAIRRO JD. NOVA ESPERANÇA</t>
  </si>
  <si>
    <t xml:space="preserve"> BAIRRO JD NOVA ESPERANÇA</t>
  </si>
  <si>
    <t>Secretaria de Obras e Serviços</t>
  </si>
  <si>
    <t>QUADRO DE COMPOSIÇÃO DE INVESTIMENTOS</t>
  </si>
  <si>
    <t>CONVÊNIO</t>
  </si>
  <si>
    <t>B.D.I</t>
  </si>
  <si>
    <t>OBJETIVO</t>
  </si>
  <si>
    <t>INVESTIMENTO TOTAL (em R$)</t>
  </si>
  <si>
    <t>CONTRAPARTIDA</t>
  </si>
  <si>
    <t>ITEM</t>
  </si>
  <si>
    <t>DESCRIÇÃO DOS SERVIÇOS</t>
  </si>
  <si>
    <t>889444/2019</t>
  </si>
  <si>
    <t>RECAPEAMENTO ASFÁLTICO - Bairro Jd. Nova Esperança</t>
  </si>
  <si>
    <t>Ruas João Paulino da Silva, Rua Miguel de Araujo, Rua Evangelino Rosa do Nascimento, Rua José Batista, Rua Lazaro Pereira, Rua Paulo Fogaça, Rua Theófilo Moises, Rua Sadaiuki II, Rua Pedro de Oliveira Preto, Rua José Nogueira Machado, Rua Luiz Valio, Rua Dr. Fernando Costa, Rua Marechal Costa e Silva, Rua José dos Santos terra, Rua Abilio Ferreira, Bairro JD. Nova esperança, no Município de São Miguel Arcanjo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</si>
</sst>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00_-;\-* #,##0.0000_-;_-* &quot;-&quot;??_-;_-@_-"/>
    <numFmt numFmtId="166" formatCode="_(* #,##0.00_);_(* \(#,##0.00\);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2"/>
      <name val="Arial"/>
      <family val="2"/>
    </font>
    <font>
      <b/>
      <sz val="12"/>
      <name val="Arial"/>
      <family val="2"/>
    </font>
    <font>
      <i/>
      <sz val="12"/>
      <name val="Arial"/>
      <family val="2"/>
    </font>
    <font>
      <sz val="10"/>
      <name val="Courier"/>
    </font>
    <font>
      <b/>
      <sz val="10"/>
      <color theme="1"/>
      <name val="Arial"/>
      <family val="2"/>
    </font>
    <font>
      <sz val="10"/>
      <color theme="1"/>
      <name val="Arial"/>
      <family val="2"/>
    </font>
    <font>
      <b/>
      <sz val="16"/>
      <name val="Arial"/>
      <family val="2"/>
    </font>
    <font>
      <i/>
      <sz val="10"/>
      <name val="Arial"/>
      <family val="2"/>
    </font>
    <font>
      <b/>
      <sz val="14"/>
      <name val="Arial"/>
      <family val="2"/>
    </font>
    <font>
      <b/>
      <sz val="10"/>
      <name val="Arial"/>
      <family val="2"/>
    </font>
    <font>
      <sz val="8"/>
      <name val="Calibri"/>
      <family val="2"/>
      <scheme val="minor"/>
    </font>
    <font>
      <b/>
      <sz val="11"/>
      <name val="Arial"/>
      <family val="2"/>
    </font>
    <font>
      <b/>
      <sz val="13"/>
      <name val="Arial"/>
      <family val="2"/>
    </font>
    <font>
      <sz val="13"/>
      <name val="Arial"/>
      <family val="2"/>
    </font>
    <font>
      <b/>
      <sz val="9"/>
      <name val="Arial"/>
      <family val="2"/>
    </font>
  </fonts>
  <fills count="3">
    <fill>
      <patternFill patternType="none"/>
    </fill>
    <fill>
      <patternFill patternType="gray125"/>
    </fill>
    <fill>
      <patternFill patternType="solid">
        <fgColor theme="0" tint="-0.249977111117893"/>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0" fontId="6" fillId="0" borderId="0"/>
    <xf numFmtId="44" fontId="1" fillId="0" borderId="0" applyFont="0" applyFill="0" applyBorder="0" applyAlignment="0" applyProtection="0"/>
  </cellStyleXfs>
  <cellXfs count="197">
    <xf numFmtId="0" fontId="0" fillId="0" borderId="0" xfId="0"/>
    <xf numFmtId="0" fontId="0" fillId="0" borderId="0" xfId="0" applyAlignment="1">
      <alignment horizontal="center"/>
    </xf>
    <xf numFmtId="0" fontId="0" fillId="0" borderId="0" xfId="0" applyAlignment="1">
      <alignment horizontal="left"/>
    </xf>
    <xf numFmtId="0" fontId="2" fillId="2" borderId="1" xfId="0" applyFont="1" applyFill="1" applyBorder="1" applyAlignment="1">
      <alignment horizontal="center" vertical="center" wrapText="1"/>
    </xf>
    <xf numFmtId="0" fontId="0" fillId="0" borderId="1" xfId="0" applyBorder="1" applyAlignment="1">
      <alignment horizontal="center" vertical="center" wrapText="1"/>
    </xf>
    <xf numFmtId="8" fontId="0" fillId="0" borderId="1" xfId="0" applyNumberFormat="1" applyBorder="1" applyAlignment="1">
      <alignment horizontal="center" vertical="center" wrapText="1"/>
    </xf>
    <xf numFmtId="10" fontId="0" fillId="0" borderId="1" xfId="0" applyNumberFormat="1" applyBorder="1" applyAlignment="1">
      <alignment horizontal="center" vertical="center" wrapText="1"/>
    </xf>
    <xf numFmtId="14" fontId="4" fillId="0" borderId="1" xfId="0" applyNumberFormat="1" applyFont="1" applyBorder="1" applyAlignment="1">
      <alignment horizontal="center" vertical="center"/>
    </xf>
    <xf numFmtId="10" fontId="4" fillId="0" borderId="1" xfId="0" applyNumberFormat="1"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0" xfId="0" applyFont="1" applyBorder="1" applyAlignment="1">
      <alignment horizontal="center" vertical="center"/>
    </xf>
    <xf numFmtId="0" fontId="3" fillId="0" borderId="9" xfId="0" applyFont="1" applyBorder="1"/>
    <xf numFmtId="2" fontId="3" fillId="0" borderId="0" xfId="1" applyNumberFormat="1" applyFont="1" applyFill="1" applyBorder="1" applyAlignment="1">
      <alignment horizontal="center" vertical="center"/>
    </xf>
    <xf numFmtId="2" fontId="3" fillId="0" borderId="0" xfId="1" applyNumberFormat="1" applyFont="1" applyFill="1" applyBorder="1" applyAlignment="1">
      <alignment horizontal="center" vertical="center" wrapText="1"/>
    </xf>
    <xf numFmtId="164" fontId="3" fillId="0" borderId="0" xfId="1" applyNumberFormat="1" applyFont="1" applyFill="1" applyBorder="1" applyAlignment="1">
      <alignment horizontal="right" vertical="center" wrapText="1"/>
    </xf>
    <xf numFmtId="0" fontId="3" fillId="0" borderId="11" xfId="0" applyFont="1" applyFill="1" applyBorder="1" applyAlignment="1">
      <alignment horizontal="center" vertical="center"/>
    </xf>
    <xf numFmtId="0" fontId="3" fillId="0" borderId="11" xfId="0" applyFont="1" applyFill="1" applyBorder="1" applyAlignment="1">
      <alignment horizontal="left" wrapText="1"/>
    </xf>
    <xf numFmtId="2" fontId="3" fillId="0" borderId="11" xfId="2" applyNumberFormat="1" applyFont="1" applyFill="1" applyBorder="1" applyAlignment="1">
      <alignment horizontal="center" vertical="center" wrapText="1"/>
    </xf>
    <xf numFmtId="164" fontId="3" fillId="0" borderId="11" xfId="0" applyNumberFormat="1" applyFont="1" applyFill="1" applyBorder="1"/>
    <xf numFmtId="0" fontId="0" fillId="0" borderId="0" xfId="0" applyFill="1" applyBorder="1" applyAlignment="1">
      <alignment horizontal="center"/>
    </xf>
    <xf numFmtId="0" fontId="3" fillId="0" borderId="0" xfId="0" applyFont="1" applyFill="1" applyBorder="1" applyAlignment="1">
      <alignment horizontal="center" vertical="center"/>
    </xf>
    <xf numFmtId="2" fontId="3" fillId="0" borderId="0" xfId="2" applyNumberFormat="1" applyFont="1" applyFill="1" applyBorder="1" applyAlignment="1">
      <alignment horizontal="left" vertical="center" wrapText="1"/>
    </xf>
    <xf numFmtId="2" fontId="3" fillId="0" borderId="0" xfId="2" applyNumberFormat="1" applyFont="1" applyFill="1" applyBorder="1" applyAlignment="1">
      <alignment horizontal="center" vertical="center" wrapText="1"/>
    </xf>
    <xf numFmtId="39" fontId="3" fillId="0" borderId="0" xfId="0" applyNumberFormat="1" applyFont="1" applyFill="1" applyBorder="1"/>
    <xf numFmtId="164" fontId="3" fillId="0" borderId="0" xfId="0" applyNumberFormat="1" applyFont="1" applyFill="1" applyBorder="1"/>
    <xf numFmtId="4" fontId="3" fillId="0" borderId="0" xfId="0" applyNumberFormat="1"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xf numFmtId="0" fontId="3"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10" fontId="3" fillId="0" borderId="0" xfId="0" applyNumberFormat="1" applyFont="1" applyFill="1" applyBorder="1"/>
    <xf numFmtId="43" fontId="3" fillId="0" borderId="0" xfId="0" applyNumberFormat="1" applyFont="1" applyFill="1" applyBorder="1"/>
    <xf numFmtId="0" fontId="3" fillId="0" borderId="0" xfId="0" applyFont="1" applyFill="1" applyBorder="1" applyAlignment="1">
      <alignment horizontal="left" wrapText="1"/>
    </xf>
    <xf numFmtId="0" fontId="0" fillId="0" borderId="5" xfId="0" applyFill="1" applyBorder="1" applyAlignment="1">
      <alignment horizontal="center"/>
    </xf>
    <xf numFmtId="0" fontId="0" fillId="0" borderId="6" xfId="0" applyFill="1" applyBorder="1" applyAlignment="1">
      <alignment horizontal="center"/>
    </xf>
    <xf numFmtId="0" fontId="0" fillId="0" borderId="6" xfId="0" applyFill="1" applyBorder="1" applyAlignment="1">
      <alignment horizontal="left"/>
    </xf>
    <xf numFmtId="8" fontId="0" fillId="0" borderId="7" xfId="0" applyNumberFormat="1" applyFill="1" applyBorder="1" applyAlignment="1">
      <alignment horizontal="center"/>
    </xf>
    <xf numFmtId="0" fontId="3" fillId="0" borderId="8" xfId="0" applyFont="1" applyFill="1" applyBorder="1" applyAlignment="1">
      <alignment horizontal="center" vertical="center"/>
    </xf>
    <xf numFmtId="0" fontId="0" fillId="0" borderId="9" xfId="0" applyFill="1" applyBorder="1" applyAlignment="1">
      <alignment horizontal="center"/>
    </xf>
    <xf numFmtId="0" fontId="3" fillId="0" borderId="10" xfId="0" applyFont="1" applyFill="1" applyBorder="1" applyAlignment="1">
      <alignment horizontal="center" vertical="center"/>
    </xf>
    <xf numFmtId="0" fontId="3" fillId="0" borderId="11" xfId="0" applyFont="1" applyFill="1" applyBorder="1"/>
    <xf numFmtId="0" fontId="0" fillId="0" borderId="11" xfId="0" applyFill="1" applyBorder="1" applyAlignment="1">
      <alignment horizontal="center"/>
    </xf>
    <xf numFmtId="0" fontId="0" fillId="0" borderId="12" xfId="0" applyFill="1" applyBorder="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8" fillId="0" borderId="1" xfId="0" applyFont="1" applyBorder="1" applyAlignment="1">
      <alignment horizontal="center" vertical="center" wrapText="1"/>
    </xf>
    <xf numFmtId="8" fontId="8" fillId="0" borderId="1" xfId="0" applyNumberFormat="1" applyFont="1" applyBorder="1" applyAlignment="1">
      <alignment horizontal="center" vertical="center" wrapText="1"/>
    </xf>
    <xf numFmtId="10"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4" fontId="8"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8" fontId="8" fillId="2" borderId="1" xfId="0" applyNumberFormat="1" applyFont="1" applyFill="1" applyBorder="1" applyAlignment="1">
      <alignment horizontal="center" vertical="center" wrapText="1"/>
    </xf>
    <xf numFmtId="8" fontId="7" fillId="2" borderId="1" xfId="0" applyNumberFormat="1"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8" fillId="0" borderId="6" xfId="0" applyNumberFormat="1" applyFont="1" applyBorder="1" applyAlignment="1">
      <alignment horizontal="center" vertical="center" wrapText="1"/>
    </xf>
    <xf numFmtId="8" fontId="8" fillId="0" borderId="6" xfId="0" applyNumberFormat="1" applyFont="1" applyBorder="1" applyAlignment="1">
      <alignment horizontal="center" vertical="center" wrapText="1"/>
    </xf>
    <xf numFmtId="10" fontId="8" fillId="0" borderId="6" xfId="0" applyNumberFormat="1" applyFont="1" applyBorder="1" applyAlignment="1">
      <alignment horizontal="center" vertical="center" wrapText="1"/>
    </xf>
    <xf numFmtId="8" fontId="8" fillId="0" borderId="7" xfId="0" applyNumberFormat="1" applyFont="1" applyBorder="1" applyAlignment="1">
      <alignment horizontal="center" vertical="center" wrapText="1"/>
    </xf>
    <xf numFmtId="0" fontId="0" fillId="0" borderId="8" xfId="0" applyBorder="1" applyAlignment="1">
      <alignment horizontal="center"/>
    </xf>
    <xf numFmtId="0" fontId="10" fillId="0" borderId="0" xfId="0" applyFont="1"/>
    <xf numFmtId="0" fontId="10" fillId="0" borderId="9" xfId="0" applyFont="1" applyBorder="1"/>
    <xf numFmtId="0" fontId="11" fillId="0" borderId="0" xfId="0" applyFont="1"/>
    <xf numFmtId="0" fontId="11" fillId="0" borderId="9" xfId="0" applyFont="1" applyBorder="1"/>
    <xf numFmtId="0" fontId="0" fillId="0" borderId="9" xfId="0" applyBorder="1"/>
    <xf numFmtId="0" fontId="12" fillId="0" borderId="1" xfId="0" applyFont="1" applyBorder="1" applyAlignment="1">
      <alignment horizontal="center" vertical="center" wrapText="1"/>
    </xf>
    <xf numFmtId="0" fontId="0" fillId="0" borderId="5" xfId="0" applyBorder="1"/>
    <xf numFmtId="0" fontId="0" fillId="0" borderId="6" xfId="0" applyBorder="1" applyAlignment="1">
      <alignment horizontal="left"/>
    </xf>
    <xf numFmtId="0" fontId="0" fillId="0" borderId="6" xfId="0" applyBorder="1"/>
    <xf numFmtId="0" fontId="0" fillId="0" borderId="7" xfId="0" applyBorder="1"/>
    <xf numFmtId="0" fontId="0" fillId="0" borderId="9" xfId="0" applyBorder="1" applyAlignment="1">
      <alignment vertical="center" wrapText="1"/>
    </xf>
    <xf numFmtId="2" fontId="0" fillId="0" borderId="9" xfId="2" applyNumberFormat="1" applyFont="1" applyBorder="1" applyAlignment="1">
      <alignment horizontal="left" vertical="center" wrapText="1"/>
    </xf>
    <xf numFmtId="0" fontId="0" fillId="0" borderId="9" xfId="0" applyBorder="1" applyAlignment="1">
      <alignment wrapText="1"/>
    </xf>
    <xf numFmtId="0" fontId="0" fillId="0" borderId="10" xfId="0" applyBorder="1" applyAlignment="1">
      <alignment horizontal="center"/>
    </xf>
    <xf numFmtId="0" fontId="0" fillId="0" borderId="11" xfId="0" applyBorder="1" applyAlignment="1">
      <alignment horizontal="center"/>
    </xf>
    <xf numFmtId="0" fontId="0" fillId="0" borderId="11" xfId="0" applyBorder="1" applyAlignment="1">
      <alignment wrapText="1"/>
    </xf>
    <xf numFmtId="0" fontId="0" fillId="0" borderId="12" xfId="0" applyBorder="1" applyAlignment="1">
      <alignment wrapText="1"/>
    </xf>
    <xf numFmtId="2" fontId="3" fillId="0" borderId="0" xfId="2" applyNumberFormat="1" applyFont="1" applyFill="1" applyBorder="1" applyAlignment="1">
      <alignment vertical="center" wrapText="1"/>
    </xf>
    <xf numFmtId="2" fontId="3" fillId="0" borderId="9" xfId="2" applyNumberFormat="1" applyFont="1" applyFill="1" applyBorder="1" applyAlignment="1">
      <alignment vertical="center" wrapText="1"/>
    </xf>
    <xf numFmtId="0" fontId="0" fillId="0" borderId="0" xfId="0" applyBorder="1" applyAlignment="1">
      <alignment horizontal="center"/>
    </xf>
    <xf numFmtId="0" fontId="0" fillId="0" borderId="0" xfId="0" applyBorder="1" applyAlignment="1">
      <alignment vertical="center" wrapText="1"/>
    </xf>
    <xf numFmtId="2" fontId="0" fillId="0" borderId="0" xfId="2" applyNumberFormat="1" applyFont="1" applyBorder="1" applyAlignment="1">
      <alignment horizontal="left" vertical="center" wrapText="1"/>
    </xf>
    <xf numFmtId="0" fontId="0" fillId="0" borderId="0" xfId="0" applyBorder="1" applyAlignment="1">
      <alignment wrapText="1"/>
    </xf>
    <xf numFmtId="0" fontId="0" fillId="0" borderId="15" xfId="0" applyBorder="1" applyAlignment="1">
      <alignment horizontal="center"/>
    </xf>
    <xf numFmtId="0" fontId="0" fillId="0" borderId="18" xfId="0" applyBorder="1" applyAlignment="1">
      <alignment horizontal="center"/>
    </xf>
    <xf numFmtId="0" fontId="10" fillId="0" borderId="19" xfId="0" applyFont="1" applyBorder="1"/>
    <xf numFmtId="0" fontId="0" fillId="0" borderId="20" xfId="0" applyBorder="1" applyAlignment="1">
      <alignment horizontal="center"/>
    </xf>
    <xf numFmtId="0" fontId="0" fillId="0" borderId="21" xfId="0" applyBorder="1" applyAlignment="1">
      <alignment horizontal="center"/>
    </xf>
    <xf numFmtId="0" fontId="0" fillId="0" borderId="21" xfId="0" applyBorder="1"/>
    <xf numFmtId="0" fontId="0" fillId="0" borderId="22" xfId="0" applyBorder="1"/>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14" fontId="4" fillId="0" borderId="26" xfId="0" applyNumberFormat="1" applyFont="1" applyBorder="1" applyAlignment="1">
      <alignment horizontal="center" vertical="center"/>
    </xf>
    <xf numFmtId="0" fontId="4" fillId="0" borderId="27" xfId="0" applyFont="1" applyBorder="1" applyAlignment="1">
      <alignment horizontal="center" vertical="center"/>
    </xf>
    <xf numFmtId="2" fontId="4" fillId="0" borderId="28" xfId="0" applyNumberFormat="1" applyFont="1" applyBorder="1" applyAlignment="1">
      <alignment horizontal="center" vertical="center" wrapText="1"/>
    </xf>
    <xf numFmtId="0" fontId="4" fillId="0" borderId="29" xfId="0" applyFont="1" applyBorder="1" applyAlignment="1">
      <alignment horizontal="center" vertical="center"/>
    </xf>
    <xf numFmtId="10" fontId="4" fillId="0" borderId="30" xfId="0" applyNumberFormat="1" applyFont="1" applyBorder="1" applyAlignment="1">
      <alignment horizontal="center" vertical="center"/>
    </xf>
    <xf numFmtId="0" fontId="12" fillId="0" borderId="0" xfId="0" applyFont="1" applyAlignment="1">
      <alignment horizontal="center"/>
    </xf>
    <xf numFmtId="0" fontId="12" fillId="0" borderId="0" xfId="0" applyFont="1" applyAlignment="1">
      <alignment horizontal="center" wrapText="1"/>
    </xf>
    <xf numFmtId="2" fontId="12" fillId="0" borderId="0" xfId="0" applyNumberFormat="1" applyFont="1"/>
    <xf numFmtId="2" fontId="0" fillId="0" borderId="0" xfId="0" applyNumberFormat="1" applyAlignment="1">
      <alignment wrapText="1"/>
    </xf>
    <xf numFmtId="164" fontId="0" fillId="0" borderId="0" xfId="0" applyNumberFormat="1"/>
    <xf numFmtId="2" fontId="0" fillId="0" borderId="0" xfId="0" applyNumberFormat="1" applyAlignment="1">
      <alignment horizontal="center"/>
    </xf>
    <xf numFmtId="0" fontId="15" fillId="0" borderId="31" xfId="0" applyFont="1" applyBorder="1" applyAlignment="1">
      <alignment horizontal="center" vertical="center"/>
    </xf>
    <xf numFmtId="0" fontId="17" fillId="0" borderId="34" xfId="0" applyFont="1" applyBorder="1" applyAlignment="1">
      <alignment horizontal="center" vertical="center"/>
    </xf>
    <xf numFmtId="0" fontId="17" fillId="0" borderId="2" xfId="0" applyFont="1" applyBorder="1" applyAlignment="1">
      <alignment horizontal="center" vertical="center" wrapText="1"/>
    </xf>
    <xf numFmtId="0" fontId="4" fillId="0" borderId="34" xfId="0" applyFont="1" applyBorder="1" applyAlignment="1">
      <alignment horizontal="center" vertical="center"/>
    </xf>
    <xf numFmtId="0" fontId="4" fillId="0" borderId="2" xfId="0" applyFont="1" applyBorder="1" applyAlignment="1">
      <alignment vertical="center" wrapText="1"/>
    </xf>
    <xf numFmtId="44" fontId="15" fillId="0" borderId="35" xfId="3" applyFont="1" applyBorder="1" applyAlignment="1">
      <alignment vertical="center"/>
    </xf>
    <xf numFmtId="164" fontId="15" fillId="0" borderId="40" xfId="0" applyNumberFormat="1" applyFont="1" applyBorder="1" applyAlignment="1">
      <alignment horizontal="center" vertical="center"/>
    </xf>
    <xf numFmtId="0" fontId="15" fillId="0" borderId="0" xfId="0" applyFont="1" applyAlignment="1">
      <alignment horizontal="center"/>
    </xf>
    <xf numFmtId="164" fontId="15" fillId="0" borderId="0" xfId="0" applyNumberFormat="1" applyFont="1" applyAlignment="1">
      <alignment horizontal="center"/>
    </xf>
    <xf numFmtId="0" fontId="15" fillId="0" borderId="15" xfId="0" applyFont="1" applyBorder="1" applyAlignment="1">
      <alignment horizontal="center"/>
    </xf>
    <xf numFmtId="0" fontId="15" fillId="0" borderId="16" xfId="0" applyFont="1" applyBorder="1" applyAlignment="1">
      <alignment horizontal="center"/>
    </xf>
    <xf numFmtId="164" fontId="15" fillId="0" borderId="16" xfId="0" applyNumberFormat="1" applyFont="1" applyBorder="1" applyAlignment="1">
      <alignment horizontal="center"/>
    </xf>
    <xf numFmtId="164" fontId="15" fillId="0" borderId="17" xfId="0" applyNumberFormat="1" applyFont="1" applyBorder="1" applyAlignment="1">
      <alignment horizontal="center"/>
    </xf>
    <xf numFmtId="4" fontId="0" fillId="0" borderId="0" xfId="0" applyNumberFormat="1" applyAlignment="1">
      <alignment horizontal="left" vertical="center" wrapText="1"/>
    </xf>
    <xf numFmtId="165" fontId="0" fillId="0" borderId="0" xfId="0" applyNumberFormat="1" applyAlignment="1">
      <alignment horizontal="center" vertical="center" wrapText="1"/>
    </xf>
    <xf numFmtId="164" fontId="0" fillId="0" borderId="19" xfId="1" applyNumberFormat="1" applyFont="1" applyFill="1" applyBorder="1" applyAlignment="1">
      <alignment horizontal="right" vertical="center" wrapText="1"/>
    </xf>
    <xf numFmtId="0" fontId="12" fillId="0" borderId="0" xfId="0" applyFont="1" applyAlignment="1">
      <alignment vertical="center" wrapText="1"/>
    </xf>
    <xf numFmtId="0" fontId="12" fillId="0" borderId="19" xfId="0" applyFont="1" applyBorder="1" applyAlignment="1">
      <alignment vertical="center" wrapText="1"/>
    </xf>
    <xf numFmtId="2" fontId="0" fillId="0" borderId="0" xfId="2" applyNumberFormat="1" applyFont="1" applyAlignment="1">
      <alignment horizontal="left" vertical="center" wrapText="1"/>
    </xf>
    <xf numFmtId="2" fontId="0" fillId="0" borderId="0" xfId="2" applyNumberFormat="1" applyFont="1" applyAlignment="1">
      <alignment horizontal="center" vertical="center" wrapText="1"/>
    </xf>
    <xf numFmtId="4" fontId="0" fillId="0" borderId="19" xfId="2" applyNumberFormat="1" applyFont="1" applyBorder="1" applyAlignment="1">
      <alignment horizontal="right" vertical="center" wrapText="1"/>
    </xf>
    <xf numFmtId="0" fontId="0" fillId="0" borderId="0" xfId="0" applyAlignment="1">
      <alignment wrapText="1"/>
    </xf>
    <xf numFmtId="166" fontId="0" fillId="0" borderId="19" xfId="1" applyNumberFormat="1" applyFont="1" applyFill="1" applyBorder="1"/>
    <xf numFmtId="0" fontId="0" fillId="0" borderId="21" xfId="0" applyBorder="1" applyAlignment="1">
      <alignment wrapText="1"/>
    </xf>
    <xf numFmtId="4" fontId="0" fillId="0" borderId="22" xfId="2" applyNumberFormat="1" applyFont="1" applyBorder="1" applyAlignment="1">
      <alignment horizontal="righ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5" fillId="0" borderId="0" xfId="0" applyFont="1" applyBorder="1" applyAlignment="1">
      <alignment horizontal="center"/>
    </xf>
    <xf numFmtId="0" fontId="3" fillId="0" borderId="0" xfId="0" applyFont="1" applyBorder="1" applyAlignment="1">
      <alignment horizontal="center"/>
    </xf>
    <xf numFmtId="0" fontId="4" fillId="0" borderId="1" xfId="0" applyFont="1" applyBorder="1" applyAlignment="1">
      <alignment horizontal="center" vertical="center"/>
    </xf>
    <xf numFmtId="0" fontId="4" fillId="0" borderId="6" xfId="0" applyFont="1" applyBorder="1" applyAlignment="1">
      <alignment horizontal="center"/>
    </xf>
    <xf numFmtId="0" fontId="4" fillId="0" borderId="7" xfId="0" applyFont="1" applyBorder="1" applyAlignment="1">
      <alignment horizontal="center"/>
    </xf>
    <xf numFmtId="0" fontId="4" fillId="0" borderId="0" xfId="0" applyFont="1" applyBorder="1" applyAlignment="1">
      <alignment horizontal="center"/>
    </xf>
    <xf numFmtId="0" fontId="4" fillId="0" borderId="9" xfId="0" applyFont="1" applyBorder="1" applyAlignment="1">
      <alignment horizontal="center"/>
    </xf>
    <xf numFmtId="2" fontId="3" fillId="0" borderId="0" xfId="2" applyNumberFormat="1" applyFont="1" applyFill="1" applyBorder="1" applyAlignment="1">
      <alignment horizontal="right" vertical="center" wrapText="1"/>
    </xf>
    <xf numFmtId="2" fontId="3" fillId="0" borderId="9" xfId="2" applyNumberFormat="1" applyFont="1" applyFill="1" applyBorder="1" applyAlignment="1">
      <alignment horizontal="right" vertical="center" wrapText="1"/>
    </xf>
    <xf numFmtId="0" fontId="4" fillId="0" borderId="1" xfId="0" applyFont="1" applyBorder="1" applyAlignment="1">
      <alignment horizontal="center" vertical="center" wrapText="1"/>
    </xf>
    <xf numFmtId="0" fontId="7" fillId="2" borderId="2" xfId="0" applyFont="1" applyFill="1" applyBorder="1" applyAlignment="1">
      <alignment horizontal="right" vertical="center" wrapText="1"/>
    </xf>
    <xf numFmtId="0" fontId="7" fillId="2" borderId="4" xfId="0" applyFont="1" applyFill="1" applyBorder="1" applyAlignment="1">
      <alignment horizontal="right" vertical="center" wrapText="1"/>
    </xf>
    <xf numFmtId="0" fontId="7" fillId="2" borderId="3" xfId="0" applyFont="1" applyFill="1" applyBorder="1" applyAlignment="1">
      <alignment horizontal="right" vertical="center" wrapText="1"/>
    </xf>
    <xf numFmtId="0" fontId="9" fillId="0" borderId="5"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9" fillId="0" borderId="0" xfId="0" applyFont="1" applyAlignment="1">
      <alignment horizontal="center"/>
    </xf>
    <xf numFmtId="0" fontId="9" fillId="0" borderId="9" xfId="0" applyFont="1" applyBorder="1" applyAlignment="1">
      <alignment horizontal="center"/>
    </xf>
    <xf numFmtId="0" fontId="11" fillId="0" borderId="1" xfId="0" applyFont="1" applyBorder="1" applyAlignment="1">
      <alignment horizontal="center"/>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7" fillId="0" borderId="34" xfId="0" applyFont="1" applyBorder="1" applyAlignment="1">
      <alignment horizontal="center" vertical="center"/>
    </xf>
    <xf numFmtId="0" fontId="17" fillId="0" borderId="1" xfId="0" applyFont="1" applyBorder="1" applyAlignment="1">
      <alignment horizontal="center" vertical="center"/>
    </xf>
    <xf numFmtId="0" fontId="17" fillId="0" borderId="35" xfId="0" applyFont="1" applyBorder="1" applyAlignment="1">
      <alignment horizontal="center" vertical="center"/>
    </xf>
    <xf numFmtId="44" fontId="15" fillId="0" borderId="34" xfId="3" applyFont="1" applyBorder="1" applyAlignment="1">
      <alignment horizontal="center" vertical="center"/>
    </xf>
    <xf numFmtId="44" fontId="15" fillId="0" borderId="1" xfId="3" applyFont="1" applyBorder="1" applyAlignment="1">
      <alignment horizontal="center" vertical="center"/>
    </xf>
    <xf numFmtId="0" fontId="17" fillId="0" borderId="36" xfId="0" applyFont="1" applyBorder="1" applyAlignment="1">
      <alignment horizontal="center"/>
    </xf>
    <xf numFmtId="0" fontId="17" fillId="0" borderId="6" xfId="0" applyFont="1" applyBorder="1" applyAlignment="1">
      <alignment horizontal="center"/>
    </xf>
    <xf numFmtId="0" fontId="17" fillId="0" borderId="37" xfId="0" applyFont="1" applyBorder="1" applyAlignment="1">
      <alignment horizontal="center"/>
    </xf>
    <xf numFmtId="0" fontId="15" fillId="0" borderId="27" xfId="0" applyFont="1" applyBorder="1" applyAlignment="1">
      <alignment horizontal="center"/>
    </xf>
    <xf numFmtId="0" fontId="15" fillId="0" borderId="29" xfId="0" applyFont="1" applyBorder="1" applyAlignment="1">
      <alignment horizontal="center"/>
    </xf>
    <xf numFmtId="44" fontId="15" fillId="0" borderId="38" xfId="3" applyFont="1" applyBorder="1" applyAlignment="1">
      <alignment horizontal="center" vertical="center"/>
    </xf>
    <xf numFmtId="44" fontId="15" fillId="0" borderId="39" xfId="3" applyFont="1" applyBorder="1" applyAlignment="1">
      <alignment horizontal="center" vertical="center"/>
    </xf>
    <xf numFmtId="0" fontId="9" fillId="0" borderId="16" xfId="0" applyFont="1" applyBorder="1" applyAlignment="1">
      <alignment horizontal="center"/>
    </xf>
    <xf numFmtId="0" fontId="9" fillId="0" borderId="17" xfId="0" applyFont="1" applyBorder="1" applyAlignment="1">
      <alignment horizontal="center"/>
    </xf>
    <xf numFmtId="0" fontId="9" fillId="0" borderId="19" xfId="0" applyFont="1" applyBorder="1" applyAlignment="1">
      <alignment horizontal="center"/>
    </xf>
    <xf numFmtId="0" fontId="11" fillId="0" borderId="0" xfId="0" applyFont="1" applyAlignment="1">
      <alignment horizontal="center"/>
    </xf>
    <xf numFmtId="0" fontId="11" fillId="0" borderId="19" xfId="0" applyFont="1" applyBorder="1" applyAlignment="1">
      <alignment horizontal="center"/>
    </xf>
    <xf numFmtId="0" fontId="4" fillId="0" borderId="24" xfId="0" applyFont="1" applyBorder="1" applyAlignment="1">
      <alignment horizontal="center" vertical="center"/>
    </xf>
    <xf numFmtId="0" fontId="4" fillId="0" borderId="28" xfId="0" applyFont="1" applyBorder="1" applyAlignment="1">
      <alignment horizontal="left" vertical="center" wrapText="1"/>
    </xf>
    <xf numFmtId="0" fontId="14" fillId="0" borderId="23" xfId="0" applyFont="1" applyBorder="1" applyAlignment="1">
      <alignment horizontal="center" vertical="center"/>
    </xf>
    <xf numFmtId="0" fontId="14" fillId="0" borderId="31"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2" xfId="0"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26" xfId="0" applyFont="1" applyBorder="1" applyAlignment="1">
      <alignment horizontal="center" vertical="center"/>
    </xf>
    <xf numFmtId="0" fontId="16" fillId="0" borderId="36" xfId="0" applyFont="1" applyBorder="1" applyAlignment="1">
      <alignment vertical="center"/>
    </xf>
    <xf numFmtId="0" fontId="16" fillId="0" borderId="6" xfId="0" applyFont="1" applyBorder="1" applyAlignment="1">
      <alignment vertical="center"/>
    </xf>
    <xf numFmtId="0" fontId="16" fillId="0" borderId="37" xfId="0" applyFont="1" applyBorder="1" applyAlignment="1">
      <alignment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cellXfs>
  <cellStyles count="4">
    <cellStyle name="Moeda" xfId="3" builtinId="4"/>
    <cellStyle name="Normal" xfId="0" builtinId="0"/>
    <cellStyle name="Normal_Caragua1" xfId="2" xr:uid="{C6BBC4C3-43F7-41DB-9A17-AD4B10BA978B}"/>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470647</xdr:colOff>
      <xdr:row>0</xdr:row>
      <xdr:rowOff>114301</xdr:rowOff>
    </xdr:from>
    <xdr:to>
      <xdr:col>1</xdr:col>
      <xdr:colOff>694764</xdr:colOff>
      <xdr:row>4</xdr:row>
      <xdr:rowOff>112059</xdr:rowOff>
    </xdr:to>
    <xdr:pic>
      <xdr:nvPicPr>
        <xdr:cNvPr id="2" name="Picture 1">
          <a:extLst>
            <a:ext uri="{FF2B5EF4-FFF2-40B4-BE49-F238E27FC236}">
              <a16:creationId xmlns:a16="http://schemas.microsoft.com/office/drawing/2014/main" id="{9FD54EC2-8F2E-40CD-A974-21AF02E00C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647" y="114301"/>
          <a:ext cx="829235" cy="8045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134465</xdr:colOff>
      <xdr:row>101</xdr:row>
      <xdr:rowOff>190500</xdr:rowOff>
    </xdr:from>
    <xdr:to>
      <xdr:col>2</xdr:col>
      <xdr:colOff>2655793</xdr:colOff>
      <xdr:row>105</xdr:row>
      <xdr:rowOff>190477</xdr:rowOff>
    </xdr:to>
    <xdr:sp macro="" textlink="">
      <xdr:nvSpPr>
        <xdr:cNvPr id="3" name="CaixaDeTexto 2">
          <a:extLst>
            <a:ext uri="{FF2B5EF4-FFF2-40B4-BE49-F238E27FC236}">
              <a16:creationId xmlns:a16="http://schemas.microsoft.com/office/drawing/2014/main" id="{120701A1-6EB8-4F20-8FFA-5941DB6EE8BA}"/>
            </a:ext>
          </a:extLst>
        </xdr:cNvPr>
        <xdr:cNvSpPr txBox="1"/>
      </xdr:nvSpPr>
      <xdr:spPr>
        <a:xfrm>
          <a:off x="739583" y="84873353"/>
          <a:ext cx="3328151" cy="8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t>____________________________________</a:t>
          </a:r>
        </a:p>
        <a:p>
          <a:pPr algn="ctr"/>
          <a:r>
            <a:rPr lang="pt-BR" sz="1200"/>
            <a:t>PAULO RICARDO DA SILVA</a:t>
          </a:r>
          <a:endParaRPr lang="pt-BR" sz="1200" baseline="0"/>
        </a:p>
        <a:p>
          <a:pPr algn="ctr"/>
          <a:r>
            <a:rPr lang="pt-BR" sz="1200" baseline="0"/>
            <a:t>Prefeito Municipal</a:t>
          </a:r>
          <a:endParaRPr lang="pt-BR" sz="1200"/>
        </a:p>
      </xdr:txBody>
    </xdr:sp>
    <xdr:clientData/>
  </xdr:twoCellAnchor>
  <xdr:twoCellAnchor>
    <xdr:from>
      <xdr:col>3</xdr:col>
      <xdr:colOff>249494</xdr:colOff>
      <xdr:row>102</xdr:row>
      <xdr:rowOff>33617</xdr:rowOff>
    </xdr:from>
    <xdr:to>
      <xdr:col>8</xdr:col>
      <xdr:colOff>33618</xdr:colOff>
      <xdr:row>106</xdr:row>
      <xdr:rowOff>74827</xdr:rowOff>
    </xdr:to>
    <xdr:sp macro="" textlink="">
      <xdr:nvSpPr>
        <xdr:cNvPr id="4" name="CaixaDeTexto 3">
          <a:extLst>
            <a:ext uri="{FF2B5EF4-FFF2-40B4-BE49-F238E27FC236}">
              <a16:creationId xmlns:a16="http://schemas.microsoft.com/office/drawing/2014/main" id="{16B6AECD-4A38-413F-9CB4-2BADB46BF567}"/>
            </a:ext>
          </a:extLst>
        </xdr:cNvPr>
        <xdr:cNvSpPr txBox="1"/>
      </xdr:nvSpPr>
      <xdr:spPr>
        <a:xfrm>
          <a:off x="4418082" y="84918176"/>
          <a:ext cx="3717389" cy="8480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t>___________________________________</a:t>
          </a:r>
        </a:p>
        <a:p>
          <a:pPr algn="ctr"/>
          <a:r>
            <a:rPr lang="pt-BR" sz="1200" baseline="0"/>
            <a:t>FELIPE MARQUES DA SILVA</a:t>
          </a:r>
        </a:p>
        <a:p>
          <a:pPr algn="ctr"/>
          <a:r>
            <a:rPr lang="pt-BR" sz="1200"/>
            <a:t>Secretário</a:t>
          </a:r>
          <a:r>
            <a:rPr lang="pt-BR" sz="1200" baseline="0"/>
            <a:t> Municipal de Obras</a:t>
          </a:r>
          <a:endParaRPr lang="pt-BR"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114300</xdr:rowOff>
    </xdr:from>
    <xdr:to>
      <xdr:col>1</xdr:col>
      <xdr:colOff>571500</xdr:colOff>
      <xdr:row>5</xdr:row>
      <xdr:rowOff>0</xdr:rowOff>
    </xdr:to>
    <xdr:pic>
      <xdr:nvPicPr>
        <xdr:cNvPr id="2" name="Picture 1">
          <a:extLst>
            <a:ext uri="{FF2B5EF4-FFF2-40B4-BE49-F238E27FC236}">
              <a16:creationId xmlns:a16="http://schemas.microsoft.com/office/drawing/2014/main" id="{51AFB7BB-F72C-485C-AD8C-919504B879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14300"/>
          <a:ext cx="10668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359410</xdr:colOff>
      <xdr:row>70</xdr:row>
      <xdr:rowOff>0</xdr:rowOff>
    </xdr:from>
    <xdr:to>
      <xdr:col>4</xdr:col>
      <xdr:colOff>304800</xdr:colOff>
      <xdr:row>74</xdr:row>
      <xdr:rowOff>64763</xdr:rowOff>
    </xdr:to>
    <xdr:sp macro="" textlink="">
      <xdr:nvSpPr>
        <xdr:cNvPr id="3" name="CaixaDeTexto 3">
          <a:extLst>
            <a:ext uri="{FF2B5EF4-FFF2-40B4-BE49-F238E27FC236}">
              <a16:creationId xmlns:a16="http://schemas.microsoft.com/office/drawing/2014/main" id="{4DFC0036-AA03-4BD2-B0A2-387CAC71071E}"/>
            </a:ext>
          </a:extLst>
        </xdr:cNvPr>
        <xdr:cNvSpPr txBox="1"/>
      </xdr:nvSpPr>
      <xdr:spPr>
        <a:xfrm>
          <a:off x="3607435" y="11791950"/>
          <a:ext cx="3593465" cy="712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t>____________________________________</a:t>
          </a:r>
        </a:p>
        <a:p>
          <a:pPr algn="ctr"/>
          <a:r>
            <a:rPr lang="pt-BR" sz="1200" baseline="0"/>
            <a:t>FELIPE MARQUES DA SILVA</a:t>
          </a:r>
        </a:p>
        <a:p>
          <a:pPr algn="ctr"/>
          <a:r>
            <a:rPr lang="pt-BR" sz="1200"/>
            <a:t>Secretário</a:t>
          </a:r>
          <a:r>
            <a:rPr lang="pt-BR" sz="1200" baseline="0"/>
            <a:t> Municipal de Obras</a:t>
          </a:r>
          <a:endParaRPr lang="pt-BR" sz="1200"/>
        </a:p>
      </xdr:txBody>
    </xdr:sp>
    <xdr:clientData/>
  </xdr:twoCellAnchor>
  <xdr:twoCellAnchor>
    <xdr:from>
      <xdr:col>1</xdr:col>
      <xdr:colOff>0</xdr:colOff>
      <xdr:row>70</xdr:row>
      <xdr:rowOff>0</xdr:rowOff>
    </xdr:from>
    <xdr:to>
      <xdr:col>1</xdr:col>
      <xdr:colOff>2575661</xdr:colOff>
      <xdr:row>74</xdr:row>
      <xdr:rowOff>61805</xdr:rowOff>
    </xdr:to>
    <xdr:sp macro="" textlink="">
      <xdr:nvSpPr>
        <xdr:cNvPr id="4" name="CaixaDeTexto 4">
          <a:extLst>
            <a:ext uri="{FF2B5EF4-FFF2-40B4-BE49-F238E27FC236}">
              <a16:creationId xmlns:a16="http://schemas.microsoft.com/office/drawing/2014/main" id="{2526394D-2AA3-4FCB-8D6A-96744D469367}"/>
            </a:ext>
          </a:extLst>
        </xdr:cNvPr>
        <xdr:cNvSpPr txBox="1"/>
      </xdr:nvSpPr>
      <xdr:spPr>
        <a:xfrm>
          <a:off x="609600" y="11791950"/>
          <a:ext cx="2575661" cy="709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ln>
                <a:noFill/>
              </a:ln>
            </a:rPr>
            <a:t>____________________________</a:t>
          </a:r>
        </a:p>
        <a:p>
          <a:pPr algn="ctr"/>
          <a:r>
            <a:rPr lang="pt-BR" sz="1200" baseline="0">
              <a:ln>
                <a:noFill/>
              </a:ln>
            </a:rPr>
            <a:t>PAULO RICARDO DA SILVA</a:t>
          </a:r>
        </a:p>
        <a:p>
          <a:pPr algn="ctr"/>
          <a:r>
            <a:rPr lang="pt-BR" sz="1200">
              <a:ln>
                <a:noFill/>
              </a:ln>
            </a:rPr>
            <a:t>Prefeito Municipal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357506</xdr:colOff>
      <xdr:row>21</xdr:row>
      <xdr:rowOff>0</xdr:rowOff>
    </xdr:from>
    <xdr:to>
      <xdr:col>4</xdr:col>
      <xdr:colOff>783144</xdr:colOff>
      <xdr:row>25</xdr:row>
      <xdr:rowOff>64763</xdr:rowOff>
    </xdr:to>
    <xdr:sp macro="" textlink="">
      <xdr:nvSpPr>
        <xdr:cNvPr id="2" name="CaixaDeTexto 3">
          <a:extLst>
            <a:ext uri="{FF2B5EF4-FFF2-40B4-BE49-F238E27FC236}">
              <a16:creationId xmlns:a16="http://schemas.microsoft.com/office/drawing/2014/main" id="{3BA22DB2-6606-4989-9D90-198F14AFF689}"/>
            </a:ext>
          </a:extLst>
        </xdr:cNvPr>
        <xdr:cNvSpPr txBox="1"/>
      </xdr:nvSpPr>
      <xdr:spPr>
        <a:xfrm>
          <a:off x="5329556" y="6076950"/>
          <a:ext cx="3445063" cy="712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t>____________________________________</a:t>
          </a:r>
        </a:p>
        <a:p>
          <a:pPr algn="ctr"/>
          <a:r>
            <a:rPr lang="pt-BR" sz="1200" baseline="0"/>
            <a:t>FELIPE MARQUES DA SILVA</a:t>
          </a:r>
        </a:p>
        <a:p>
          <a:pPr algn="ctr"/>
          <a:r>
            <a:rPr lang="pt-BR" sz="1200"/>
            <a:t>Secretário</a:t>
          </a:r>
          <a:r>
            <a:rPr lang="pt-BR" sz="1200" baseline="0"/>
            <a:t> Municipal de Obras</a:t>
          </a:r>
          <a:endParaRPr lang="pt-BR" sz="1200"/>
        </a:p>
      </xdr:txBody>
    </xdr:sp>
    <xdr:clientData/>
  </xdr:twoCellAnchor>
  <xdr:twoCellAnchor>
    <xdr:from>
      <xdr:col>0</xdr:col>
      <xdr:colOff>114300</xdr:colOff>
      <xdr:row>0</xdr:row>
      <xdr:rowOff>114300</xdr:rowOff>
    </xdr:from>
    <xdr:to>
      <xdr:col>1</xdr:col>
      <xdr:colOff>571500</xdr:colOff>
      <xdr:row>5</xdr:row>
      <xdr:rowOff>19050</xdr:rowOff>
    </xdr:to>
    <xdr:pic>
      <xdr:nvPicPr>
        <xdr:cNvPr id="3" name="Picture 1">
          <a:extLst>
            <a:ext uri="{FF2B5EF4-FFF2-40B4-BE49-F238E27FC236}">
              <a16:creationId xmlns:a16="http://schemas.microsoft.com/office/drawing/2014/main" id="{C3E90C72-A813-4129-99E9-7DCF28865E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00" y="114300"/>
          <a:ext cx="136207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21</xdr:row>
      <xdr:rowOff>0</xdr:rowOff>
    </xdr:from>
    <xdr:to>
      <xdr:col>1</xdr:col>
      <xdr:colOff>2577422</xdr:colOff>
      <xdr:row>25</xdr:row>
      <xdr:rowOff>61805</xdr:rowOff>
    </xdr:to>
    <xdr:sp macro="" textlink="">
      <xdr:nvSpPr>
        <xdr:cNvPr id="4" name="CaixaDeTexto 4">
          <a:extLst>
            <a:ext uri="{FF2B5EF4-FFF2-40B4-BE49-F238E27FC236}">
              <a16:creationId xmlns:a16="http://schemas.microsoft.com/office/drawing/2014/main" id="{7B6EE882-CDBB-4E46-9C49-A1E473D12294}"/>
            </a:ext>
          </a:extLst>
        </xdr:cNvPr>
        <xdr:cNvSpPr txBox="1"/>
      </xdr:nvSpPr>
      <xdr:spPr>
        <a:xfrm>
          <a:off x="904875" y="6076950"/>
          <a:ext cx="2577422" cy="709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200">
              <a:ln>
                <a:noFill/>
              </a:ln>
            </a:rPr>
            <a:t>____________________________</a:t>
          </a:r>
        </a:p>
        <a:p>
          <a:pPr algn="ctr"/>
          <a:r>
            <a:rPr lang="pt-BR" sz="1200" baseline="0">
              <a:ln>
                <a:noFill/>
              </a:ln>
            </a:rPr>
            <a:t>PAULO RICARDO DA SILVA</a:t>
          </a:r>
        </a:p>
        <a:p>
          <a:pPr algn="ctr"/>
          <a:r>
            <a:rPr lang="pt-BR" sz="1200">
              <a:ln>
                <a:noFill/>
              </a:ln>
            </a:rPr>
            <a:t>Prefeito Municipal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89393-2019%20-%20RECAP%20E%20DRENAGEM%20S&#195;O%20JO&#195;O%20-%20$%20477500/revis&#227;o%203%20-%2017-06-2021/Planilha%20or&#231;ament&#225;ria%20-Drenagem%20-%20S&#227;o%20Jo&#227;o%2017-06-2021%20-%20revisao%2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Trecho 2"/>
      <sheetName val="MEMORIA DE CALCULO FINAL"/>
      <sheetName val="QCI T2-2"/>
      <sheetName val="PLE T2-2"/>
      <sheetName val="MEMÓRIA DE CÁLCULO"/>
    </sheetNames>
    <sheetDataSet>
      <sheetData sheetId="0">
        <row r="8">
          <cell r="H8">
            <v>0.26850000000000002</v>
          </cell>
        </row>
      </sheetData>
      <sheetData sheetId="1"/>
      <sheetData sheetId="2"/>
      <sheetData sheetId="3"/>
      <sheetData sheetId="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89EE4-8EF4-4F6C-9834-CCF5AD08B60B}">
  <sheetPr>
    <pageSetUpPr fitToPage="1"/>
  </sheetPr>
  <dimension ref="A1:L107"/>
  <sheetViews>
    <sheetView topLeftCell="A90" zoomScale="85" zoomScaleNormal="85" workbookViewId="0">
      <selection activeCell="C1" sqref="C1:I1"/>
    </sheetView>
  </sheetViews>
  <sheetFormatPr defaultRowHeight="15" x14ac:dyDescent="0.25"/>
  <cols>
    <col min="1" max="1" width="9.28515625" style="1" bestFit="1" customWidth="1"/>
    <col min="2" max="2" width="12.140625" style="1" customWidth="1"/>
    <col min="3" max="3" width="41.28515625" style="2" customWidth="1"/>
    <col min="4" max="4" width="10.5703125" style="1" bestFit="1" customWidth="1"/>
    <col min="5" max="5" width="9.140625" style="1"/>
    <col min="6" max="8" width="13.5703125" style="1" customWidth="1"/>
    <col min="9" max="9" width="19.85546875" style="1" customWidth="1"/>
  </cols>
  <sheetData>
    <row r="1" spans="1:12" ht="15.75" x14ac:dyDescent="0.25">
      <c r="A1" s="9"/>
      <c r="B1" s="10"/>
      <c r="C1" s="142" t="s">
        <v>44</v>
      </c>
      <c r="D1" s="142"/>
      <c r="E1" s="142"/>
      <c r="F1" s="142"/>
      <c r="G1" s="142"/>
      <c r="H1" s="142"/>
      <c r="I1" s="143"/>
    </row>
    <row r="2" spans="1:12" ht="15.75" x14ac:dyDescent="0.25">
      <c r="A2" s="11"/>
      <c r="B2" s="12"/>
      <c r="C2" s="144" t="s">
        <v>45</v>
      </c>
      <c r="D2" s="144"/>
      <c r="E2" s="144"/>
      <c r="F2" s="144"/>
      <c r="G2" s="144"/>
      <c r="H2" s="144"/>
      <c r="I2" s="145"/>
    </row>
    <row r="3" spans="1:12" ht="15.75" x14ac:dyDescent="0.25">
      <c r="A3" s="11"/>
      <c r="B3" s="12"/>
      <c r="C3" s="13"/>
      <c r="D3" s="139"/>
      <c r="E3" s="139"/>
      <c r="F3" s="139"/>
      <c r="G3" s="139"/>
      <c r="H3" s="139"/>
      <c r="I3" s="14"/>
    </row>
    <row r="4" spans="1:12" ht="15.75" x14ac:dyDescent="0.25">
      <c r="A4" s="11"/>
      <c r="B4" s="12"/>
      <c r="C4" s="144" t="s">
        <v>46</v>
      </c>
      <c r="D4" s="144"/>
      <c r="E4" s="144"/>
      <c r="F4" s="144"/>
      <c r="G4" s="144"/>
      <c r="H4" s="144"/>
      <c r="I4" s="145"/>
    </row>
    <row r="5" spans="1:12" ht="15.75" x14ac:dyDescent="0.25">
      <c r="A5" s="11"/>
      <c r="B5" s="12"/>
      <c r="C5" s="13"/>
      <c r="D5" s="140"/>
      <c r="E5" s="140"/>
      <c r="F5" s="140"/>
      <c r="G5" s="140"/>
      <c r="H5" s="140"/>
      <c r="I5" s="14"/>
    </row>
    <row r="6" spans="1:12" ht="35.25" customHeight="1" x14ac:dyDescent="0.25">
      <c r="A6" s="134" t="s">
        <v>47</v>
      </c>
      <c r="B6" s="135"/>
      <c r="C6" s="136" t="s">
        <v>155</v>
      </c>
      <c r="D6" s="137"/>
      <c r="E6" s="137"/>
      <c r="F6" s="138"/>
      <c r="G6" s="141" t="s">
        <v>48</v>
      </c>
      <c r="H6" s="141"/>
      <c r="I6" s="7">
        <v>44320</v>
      </c>
    </row>
    <row r="7" spans="1:12" ht="111.75" customHeight="1" x14ac:dyDescent="0.25">
      <c r="A7" s="134" t="s">
        <v>49</v>
      </c>
      <c r="B7" s="135"/>
      <c r="C7" s="136" t="s">
        <v>156</v>
      </c>
      <c r="D7" s="137"/>
      <c r="E7" s="137"/>
      <c r="F7" s="138"/>
      <c r="G7" s="148" t="s">
        <v>50</v>
      </c>
      <c r="H7" s="148"/>
      <c r="I7" s="8">
        <v>0.26850000000000002</v>
      </c>
    </row>
    <row r="9" spans="1:12" ht="45" x14ac:dyDescent="0.25">
      <c r="A9" s="3" t="s">
        <v>36</v>
      </c>
      <c r="B9" s="3" t="s">
        <v>37</v>
      </c>
      <c r="C9" s="3" t="s">
        <v>38</v>
      </c>
      <c r="D9" s="3" t="s">
        <v>39</v>
      </c>
      <c r="E9" s="3" t="s">
        <v>40</v>
      </c>
      <c r="F9" s="3" t="s">
        <v>41</v>
      </c>
      <c r="G9" s="3" t="s">
        <v>42</v>
      </c>
      <c r="H9" s="3" t="s">
        <v>51</v>
      </c>
      <c r="I9" s="3" t="s">
        <v>43</v>
      </c>
    </row>
    <row r="10" spans="1:12" ht="25.5" x14ac:dyDescent="0.25">
      <c r="A10" s="54">
        <v>1</v>
      </c>
      <c r="B10" s="55"/>
      <c r="C10" s="54" t="s">
        <v>52</v>
      </c>
      <c r="D10" s="55"/>
      <c r="E10" s="55"/>
      <c r="F10" s="55"/>
      <c r="G10" s="55"/>
      <c r="H10" s="55"/>
      <c r="I10" s="57">
        <v>4502.16</v>
      </c>
      <c r="L10" s="48"/>
    </row>
    <row r="11" spans="1:12" ht="25.5" x14ac:dyDescent="0.25">
      <c r="A11" s="49" t="s">
        <v>0</v>
      </c>
      <c r="B11" s="49" t="s">
        <v>1</v>
      </c>
      <c r="C11" s="49" t="s">
        <v>53</v>
      </c>
      <c r="D11" s="49">
        <v>6</v>
      </c>
      <c r="E11" s="49" t="s">
        <v>2</v>
      </c>
      <c r="F11" s="50">
        <v>591.53</v>
      </c>
      <c r="G11" s="51">
        <v>0.26850000000000002</v>
      </c>
      <c r="H11" s="50">
        <v>750.36</v>
      </c>
      <c r="I11" s="50">
        <v>4502.16</v>
      </c>
      <c r="L11" s="47"/>
    </row>
    <row r="12" spans="1:12" x14ac:dyDescent="0.25">
      <c r="A12" s="52"/>
      <c r="B12" s="52"/>
      <c r="C12" s="52"/>
      <c r="D12" s="52"/>
      <c r="E12" s="52"/>
      <c r="F12" s="52"/>
      <c r="G12" s="52"/>
      <c r="H12" s="52"/>
      <c r="I12" s="52"/>
    </row>
    <row r="13" spans="1:12" ht="38.25" x14ac:dyDescent="0.25">
      <c r="A13" s="54">
        <v>2</v>
      </c>
      <c r="B13" s="55"/>
      <c r="C13" s="54" t="s">
        <v>54</v>
      </c>
      <c r="D13" s="55"/>
      <c r="E13" s="55"/>
      <c r="F13" s="55"/>
      <c r="G13" s="55"/>
      <c r="H13" s="55"/>
      <c r="I13" s="57">
        <v>50224.69</v>
      </c>
      <c r="L13" s="48"/>
    </row>
    <row r="14" spans="1:12" ht="25.5" x14ac:dyDescent="0.25">
      <c r="A14" s="49" t="s">
        <v>3</v>
      </c>
      <c r="B14" s="49" t="s">
        <v>55</v>
      </c>
      <c r="C14" s="49" t="s">
        <v>56</v>
      </c>
      <c r="D14" s="53">
        <v>1375.57</v>
      </c>
      <c r="E14" s="49" t="s">
        <v>2</v>
      </c>
      <c r="F14" s="50">
        <v>1.78</v>
      </c>
      <c r="G14" s="51">
        <v>0.26850000000000002</v>
      </c>
      <c r="H14" s="50">
        <v>2.2599999999999998</v>
      </c>
      <c r="I14" s="50">
        <v>3108.79</v>
      </c>
      <c r="L14" s="47"/>
    </row>
    <row r="15" spans="1:12" ht="51" x14ac:dyDescent="0.25">
      <c r="A15" s="49" t="s">
        <v>5</v>
      </c>
      <c r="B15" s="49" t="s">
        <v>57</v>
      </c>
      <c r="C15" s="49" t="s">
        <v>58</v>
      </c>
      <c r="D15" s="49">
        <v>41.27</v>
      </c>
      <c r="E15" s="49" t="s">
        <v>4</v>
      </c>
      <c r="F15" s="50">
        <v>900</v>
      </c>
      <c r="G15" s="51">
        <v>0.26850000000000002</v>
      </c>
      <c r="H15" s="50">
        <v>1141.6500000000001</v>
      </c>
      <c r="I15" s="50">
        <v>47115.9</v>
      </c>
      <c r="L15" s="47"/>
    </row>
    <row r="16" spans="1:12" x14ac:dyDescent="0.25">
      <c r="A16" s="52"/>
      <c r="B16" s="52"/>
      <c r="C16" s="52"/>
      <c r="D16" s="52"/>
      <c r="E16" s="52"/>
      <c r="F16" s="52"/>
      <c r="G16" s="52"/>
      <c r="H16" s="52"/>
      <c r="I16" s="52"/>
    </row>
    <row r="17" spans="1:12" ht="38.25" x14ac:dyDescent="0.25">
      <c r="A17" s="54">
        <v>3</v>
      </c>
      <c r="B17" s="55"/>
      <c r="C17" s="54" t="s">
        <v>59</v>
      </c>
      <c r="D17" s="55"/>
      <c r="E17" s="55"/>
      <c r="F17" s="55"/>
      <c r="G17" s="55"/>
      <c r="H17" s="55"/>
      <c r="I17" s="57">
        <v>25653.63</v>
      </c>
      <c r="L17" s="48"/>
    </row>
    <row r="18" spans="1:12" ht="25.5" x14ac:dyDescent="0.25">
      <c r="A18" s="49" t="s">
        <v>6</v>
      </c>
      <c r="B18" s="49" t="s">
        <v>55</v>
      </c>
      <c r="C18" s="49" t="s">
        <v>56</v>
      </c>
      <c r="D18" s="49">
        <v>702.5</v>
      </c>
      <c r="E18" s="49" t="s">
        <v>2</v>
      </c>
      <c r="F18" s="50">
        <v>1.78</v>
      </c>
      <c r="G18" s="51">
        <v>0.26850000000000002</v>
      </c>
      <c r="H18" s="50">
        <v>2.2599999999999998</v>
      </c>
      <c r="I18" s="50">
        <v>1587.65</v>
      </c>
      <c r="L18" s="47"/>
    </row>
    <row r="19" spans="1:12" ht="51" x14ac:dyDescent="0.25">
      <c r="A19" s="49" t="s">
        <v>7</v>
      </c>
      <c r="B19" s="49" t="s">
        <v>57</v>
      </c>
      <c r="C19" s="49" t="s">
        <v>58</v>
      </c>
      <c r="D19" s="49">
        <v>21.08</v>
      </c>
      <c r="E19" s="49" t="s">
        <v>4</v>
      </c>
      <c r="F19" s="50">
        <v>900</v>
      </c>
      <c r="G19" s="51">
        <v>0.26850000000000002</v>
      </c>
      <c r="H19" s="50">
        <v>1141.6500000000001</v>
      </c>
      <c r="I19" s="50">
        <v>24065.98</v>
      </c>
      <c r="L19" s="47"/>
    </row>
    <row r="20" spans="1:12" x14ac:dyDescent="0.25">
      <c r="A20" s="52"/>
      <c r="B20" s="52"/>
      <c r="C20" s="52"/>
      <c r="D20" s="52"/>
      <c r="E20" s="52"/>
      <c r="F20" s="52"/>
      <c r="G20" s="52"/>
      <c r="H20" s="52"/>
      <c r="I20" s="52"/>
    </row>
    <row r="21" spans="1:12" ht="38.25" x14ac:dyDescent="0.25">
      <c r="A21" s="54">
        <v>4</v>
      </c>
      <c r="B21" s="54"/>
      <c r="C21" s="54" t="s">
        <v>60</v>
      </c>
      <c r="D21" s="54"/>
      <c r="E21" s="54"/>
      <c r="F21" s="54"/>
      <c r="G21" s="54"/>
      <c r="H21" s="54"/>
      <c r="I21" s="57">
        <v>46549.54</v>
      </c>
      <c r="L21" s="48"/>
    </row>
    <row r="22" spans="1:12" ht="25.5" x14ac:dyDescent="0.25">
      <c r="A22" s="49" t="s">
        <v>8</v>
      </c>
      <c r="B22" s="49" t="s">
        <v>55</v>
      </c>
      <c r="C22" s="49" t="s">
        <v>56</v>
      </c>
      <c r="D22" s="53">
        <v>1274.97</v>
      </c>
      <c r="E22" s="49" t="s">
        <v>2</v>
      </c>
      <c r="F22" s="50">
        <v>1.78</v>
      </c>
      <c r="G22" s="51">
        <v>0.26850000000000002</v>
      </c>
      <c r="H22" s="50">
        <v>2.2599999999999998</v>
      </c>
      <c r="I22" s="50">
        <v>2881.43</v>
      </c>
      <c r="L22" s="47"/>
    </row>
    <row r="23" spans="1:12" ht="51" x14ac:dyDescent="0.25">
      <c r="A23" s="49" t="s">
        <v>9</v>
      </c>
      <c r="B23" s="49" t="s">
        <v>57</v>
      </c>
      <c r="C23" s="49" t="s">
        <v>58</v>
      </c>
      <c r="D23" s="49">
        <v>38.25</v>
      </c>
      <c r="E23" s="49" t="s">
        <v>4</v>
      </c>
      <c r="F23" s="50">
        <v>900</v>
      </c>
      <c r="G23" s="51">
        <v>0.26850000000000002</v>
      </c>
      <c r="H23" s="50">
        <v>1141.6500000000001</v>
      </c>
      <c r="I23" s="50">
        <v>43668.11</v>
      </c>
      <c r="L23" s="47"/>
    </row>
    <row r="24" spans="1:12" x14ac:dyDescent="0.25">
      <c r="A24" s="52"/>
      <c r="B24" s="52"/>
      <c r="C24" s="52"/>
      <c r="D24" s="52"/>
      <c r="E24" s="52"/>
      <c r="F24" s="52"/>
      <c r="G24" s="52"/>
      <c r="H24" s="52"/>
      <c r="I24" s="52"/>
    </row>
    <row r="25" spans="1:12" ht="38.25" x14ac:dyDescent="0.25">
      <c r="A25" s="54">
        <v>5</v>
      </c>
      <c r="B25" s="55"/>
      <c r="C25" s="54" t="s">
        <v>61</v>
      </c>
      <c r="D25" s="55"/>
      <c r="E25" s="55"/>
      <c r="F25" s="55"/>
      <c r="G25" s="55"/>
      <c r="H25" s="55"/>
      <c r="I25" s="56">
        <v>9017.83</v>
      </c>
      <c r="L25" s="48"/>
    </row>
    <row r="26" spans="1:12" ht="25.5" x14ac:dyDescent="0.25">
      <c r="A26" s="49" t="s">
        <v>10</v>
      </c>
      <c r="B26" s="49" t="s">
        <v>55</v>
      </c>
      <c r="C26" s="49" t="s">
        <v>56</v>
      </c>
      <c r="D26" s="49">
        <v>246.99</v>
      </c>
      <c r="E26" s="49" t="s">
        <v>2</v>
      </c>
      <c r="F26" s="50">
        <v>1.78</v>
      </c>
      <c r="G26" s="51">
        <v>0.26850000000000002</v>
      </c>
      <c r="H26" s="50">
        <v>2.2599999999999998</v>
      </c>
      <c r="I26" s="50">
        <v>558.20000000000005</v>
      </c>
      <c r="L26" s="47"/>
    </row>
    <row r="27" spans="1:12" ht="51" x14ac:dyDescent="0.25">
      <c r="A27" s="49" t="s">
        <v>62</v>
      </c>
      <c r="B27" s="49" t="s">
        <v>57</v>
      </c>
      <c r="C27" s="49" t="s">
        <v>58</v>
      </c>
      <c r="D27" s="49">
        <v>7.41</v>
      </c>
      <c r="E27" s="49" t="s">
        <v>4</v>
      </c>
      <c r="F27" s="50">
        <v>900</v>
      </c>
      <c r="G27" s="51">
        <v>0.26850000000000002</v>
      </c>
      <c r="H27" s="50">
        <v>1141.6500000000001</v>
      </c>
      <c r="I27" s="50">
        <v>8459.6299999999992</v>
      </c>
      <c r="L27" s="47"/>
    </row>
    <row r="28" spans="1:12" x14ac:dyDescent="0.25">
      <c r="A28" s="52"/>
      <c r="B28" s="52"/>
      <c r="C28" s="52"/>
      <c r="D28" s="52"/>
      <c r="E28" s="52"/>
      <c r="F28" s="52"/>
      <c r="G28" s="52"/>
      <c r="H28" s="52"/>
      <c r="I28" s="52"/>
    </row>
    <row r="29" spans="1:12" ht="38.25" x14ac:dyDescent="0.25">
      <c r="A29" s="54">
        <v>6</v>
      </c>
      <c r="B29" s="54"/>
      <c r="C29" s="54" t="s">
        <v>63</v>
      </c>
      <c r="D29" s="54"/>
      <c r="E29" s="54"/>
      <c r="F29" s="54"/>
      <c r="G29" s="54"/>
      <c r="H29" s="54"/>
      <c r="I29" s="57">
        <v>8835.1</v>
      </c>
      <c r="L29" s="48"/>
    </row>
    <row r="30" spans="1:12" ht="25.5" x14ac:dyDescent="0.25">
      <c r="A30" s="49" t="s">
        <v>11</v>
      </c>
      <c r="B30" s="49" t="s">
        <v>55</v>
      </c>
      <c r="C30" s="49" t="s">
        <v>56</v>
      </c>
      <c r="D30" s="49">
        <v>241.91</v>
      </c>
      <c r="E30" s="49" t="s">
        <v>2</v>
      </c>
      <c r="F30" s="50">
        <v>1.78</v>
      </c>
      <c r="G30" s="51">
        <v>0.26850000000000002</v>
      </c>
      <c r="H30" s="50">
        <v>2.2599999999999998</v>
      </c>
      <c r="I30" s="50">
        <v>546.72</v>
      </c>
      <c r="L30" s="47"/>
    </row>
    <row r="31" spans="1:12" ht="51" x14ac:dyDescent="0.25">
      <c r="A31" s="49" t="s">
        <v>12</v>
      </c>
      <c r="B31" s="49" t="s">
        <v>57</v>
      </c>
      <c r="C31" s="49" t="s">
        <v>58</v>
      </c>
      <c r="D31" s="49">
        <v>7.26</v>
      </c>
      <c r="E31" s="49" t="s">
        <v>4</v>
      </c>
      <c r="F31" s="50">
        <v>900</v>
      </c>
      <c r="G31" s="51">
        <v>0.26850000000000002</v>
      </c>
      <c r="H31" s="50">
        <v>1141.6500000000001</v>
      </c>
      <c r="I31" s="50">
        <v>8288.3799999999992</v>
      </c>
      <c r="L31" s="47"/>
    </row>
    <row r="32" spans="1:12" x14ac:dyDescent="0.25">
      <c r="A32" s="52"/>
      <c r="B32" s="52"/>
      <c r="C32" s="52"/>
      <c r="D32" s="52"/>
      <c r="E32" s="52"/>
      <c r="F32" s="52"/>
      <c r="G32" s="52"/>
      <c r="H32" s="52"/>
      <c r="I32" s="52"/>
    </row>
    <row r="33" spans="1:12" ht="25.5" x14ac:dyDescent="0.25">
      <c r="A33" s="54">
        <v>7</v>
      </c>
      <c r="B33" s="54"/>
      <c r="C33" s="54" t="s">
        <v>64</v>
      </c>
      <c r="D33" s="54"/>
      <c r="E33" s="54"/>
      <c r="F33" s="54"/>
      <c r="G33" s="54"/>
      <c r="H33" s="54"/>
      <c r="I33" s="57">
        <v>42764.76</v>
      </c>
      <c r="L33" s="48"/>
    </row>
    <row r="34" spans="1:12" ht="25.5" x14ac:dyDescent="0.25">
      <c r="A34" s="49" t="s">
        <v>13</v>
      </c>
      <c r="B34" s="49" t="s">
        <v>55</v>
      </c>
      <c r="C34" s="49" t="s">
        <v>56</v>
      </c>
      <c r="D34" s="53">
        <v>1171.32</v>
      </c>
      <c r="E34" s="49" t="s">
        <v>2</v>
      </c>
      <c r="F34" s="50">
        <v>1.78</v>
      </c>
      <c r="G34" s="51">
        <v>0.26850000000000002</v>
      </c>
      <c r="H34" s="50">
        <v>2.2599999999999998</v>
      </c>
      <c r="I34" s="50">
        <v>2647.18</v>
      </c>
      <c r="L34" s="47"/>
    </row>
    <row r="35" spans="1:12" ht="51" x14ac:dyDescent="0.25">
      <c r="A35" s="49" t="s">
        <v>14</v>
      </c>
      <c r="B35" s="49" t="s">
        <v>57</v>
      </c>
      <c r="C35" s="49" t="s">
        <v>58</v>
      </c>
      <c r="D35" s="49">
        <v>35.14</v>
      </c>
      <c r="E35" s="49" t="s">
        <v>4</v>
      </c>
      <c r="F35" s="50">
        <v>900</v>
      </c>
      <c r="G35" s="51">
        <v>0.26850000000000002</v>
      </c>
      <c r="H35" s="50">
        <v>1141.6500000000001</v>
      </c>
      <c r="I35" s="50">
        <v>40117.58</v>
      </c>
      <c r="L35" s="47"/>
    </row>
    <row r="36" spans="1:12" x14ac:dyDescent="0.25">
      <c r="A36" s="52"/>
      <c r="B36" s="52"/>
      <c r="C36" s="52"/>
      <c r="D36" s="52"/>
      <c r="E36" s="52"/>
      <c r="F36" s="52"/>
      <c r="G36" s="52"/>
      <c r="H36" s="52"/>
      <c r="I36" s="52"/>
    </row>
    <row r="37" spans="1:12" ht="25.5" x14ac:dyDescent="0.25">
      <c r="A37" s="54">
        <v>8</v>
      </c>
      <c r="B37" s="54"/>
      <c r="C37" s="54" t="s">
        <v>65</v>
      </c>
      <c r="D37" s="54"/>
      <c r="E37" s="54"/>
      <c r="F37" s="54"/>
      <c r="G37" s="54"/>
      <c r="H37" s="54"/>
      <c r="I37" s="57">
        <v>96822.85</v>
      </c>
      <c r="L37" s="48"/>
    </row>
    <row r="38" spans="1:12" ht="25.5" x14ac:dyDescent="0.25">
      <c r="A38" s="49" t="s">
        <v>15</v>
      </c>
      <c r="B38" s="49" t="s">
        <v>55</v>
      </c>
      <c r="C38" s="49" t="s">
        <v>56</v>
      </c>
      <c r="D38" s="53">
        <v>2651.85</v>
      </c>
      <c r="E38" s="49" t="s">
        <v>2</v>
      </c>
      <c r="F38" s="50">
        <v>1.78</v>
      </c>
      <c r="G38" s="51">
        <v>0.26850000000000002</v>
      </c>
      <c r="H38" s="50">
        <v>2.2599999999999998</v>
      </c>
      <c r="I38" s="50">
        <v>5993.18</v>
      </c>
      <c r="L38" s="47"/>
    </row>
    <row r="39" spans="1:12" ht="51" x14ac:dyDescent="0.25">
      <c r="A39" s="49" t="s">
        <v>16</v>
      </c>
      <c r="B39" s="49" t="s">
        <v>57</v>
      </c>
      <c r="C39" s="49" t="s">
        <v>58</v>
      </c>
      <c r="D39" s="49">
        <v>79.56</v>
      </c>
      <c r="E39" s="49" t="s">
        <v>4</v>
      </c>
      <c r="F39" s="50">
        <v>900</v>
      </c>
      <c r="G39" s="51">
        <v>0.26850000000000002</v>
      </c>
      <c r="H39" s="50">
        <v>1141.6500000000001</v>
      </c>
      <c r="I39" s="50">
        <v>90829.67</v>
      </c>
      <c r="L39" s="47"/>
    </row>
    <row r="40" spans="1:12" x14ac:dyDescent="0.25">
      <c r="A40" s="52"/>
      <c r="B40" s="52"/>
      <c r="C40" s="52"/>
      <c r="D40" s="52"/>
      <c r="E40" s="52"/>
      <c r="F40" s="52"/>
      <c r="G40" s="52"/>
      <c r="H40" s="52"/>
      <c r="I40" s="52"/>
    </row>
    <row r="41" spans="1:12" ht="38.25" x14ac:dyDescent="0.25">
      <c r="A41" s="54">
        <v>9</v>
      </c>
      <c r="B41" s="54"/>
      <c r="C41" s="54" t="s">
        <v>66</v>
      </c>
      <c r="D41" s="54"/>
      <c r="E41" s="54"/>
      <c r="F41" s="54"/>
      <c r="G41" s="54"/>
      <c r="H41" s="54"/>
      <c r="I41" s="57">
        <v>10818.82</v>
      </c>
      <c r="L41" s="48"/>
    </row>
    <row r="42" spans="1:12" ht="25.5" x14ac:dyDescent="0.25">
      <c r="A42" s="49" t="s">
        <v>17</v>
      </c>
      <c r="B42" s="49" t="s">
        <v>55</v>
      </c>
      <c r="C42" s="49" t="s">
        <v>56</v>
      </c>
      <c r="D42" s="49">
        <v>296.26</v>
      </c>
      <c r="E42" s="49" t="s">
        <v>2</v>
      </c>
      <c r="F42" s="50">
        <v>1.78</v>
      </c>
      <c r="G42" s="51">
        <v>0.26850000000000002</v>
      </c>
      <c r="H42" s="50">
        <v>2.2599999999999998</v>
      </c>
      <c r="I42" s="50">
        <v>669.55</v>
      </c>
      <c r="L42" s="47"/>
    </row>
    <row r="43" spans="1:12" ht="51" x14ac:dyDescent="0.25">
      <c r="A43" s="49" t="s">
        <v>18</v>
      </c>
      <c r="B43" s="49" t="s">
        <v>57</v>
      </c>
      <c r="C43" s="49" t="s">
        <v>58</v>
      </c>
      <c r="D43" s="49">
        <v>8.89</v>
      </c>
      <c r="E43" s="49" t="s">
        <v>4</v>
      </c>
      <c r="F43" s="50">
        <v>900</v>
      </c>
      <c r="G43" s="51">
        <v>0.26850000000000002</v>
      </c>
      <c r="H43" s="50">
        <v>1141.6500000000001</v>
      </c>
      <c r="I43" s="50">
        <v>10149.27</v>
      </c>
      <c r="L43" s="47"/>
    </row>
    <row r="44" spans="1:12" x14ac:dyDescent="0.25">
      <c r="A44" s="52"/>
      <c r="B44" s="52"/>
      <c r="C44" s="52"/>
      <c r="D44" s="52"/>
      <c r="E44" s="52"/>
      <c r="F44" s="52"/>
      <c r="G44" s="52"/>
      <c r="H44" s="52"/>
      <c r="I44" s="52"/>
    </row>
    <row r="45" spans="1:12" ht="38.25" x14ac:dyDescent="0.25">
      <c r="A45" s="54">
        <v>10</v>
      </c>
      <c r="B45" s="54"/>
      <c r="C45" s="54" t="s">
        <v>67</v>
      </c>
      <c r="D45" s="54"/>
      <c r="E45" s="54"/>
      <c r="F45" s="54"/>
      <c r="G45" s="54"/>
      <c r="H45" s="54"/>
      <c r="I45" s="57">
        <v>10843.55</v>
      </c>
      <c r="L45" s="48"/>
    </row>
    <row r="46" spans="1:12" ht="25.5" x14ac:dyDescent="0.25">
      <c r="A46" s="49" t="s">
        <v>19</v>
      </c>
      <c r="B46" s="49" t="s">
        <v>55</v>
      </c>
      <c r="C46" s="49" t="s">
        <v>56</v>
      </c>
      <c r="D46" s="49">
        <v>297.10000000000002</v>
      </c>
      <c r="E46" s="49" t="s">
        <v>2</v>
      </c>
      <c r="F46" s="50">
        <v>1.78</v>
      </c>
      <c r="G46" s="51">
        <v>0.26850000000000002</v>
      </c>
      <c r="H46" s="50">
        <v>2.2599999999999998</v>
      </c>
      <c r="I46" s="50">
        <v>671.45</v>
      </c>
      <c r="L46" s="47"/>
    </row>
    <row r="47" spans="1:12" ht="51" x14ac:dyDescent="0.25">
      <c r="A47" s="49" t="s">
        <v>20</v>
      </c>
      <c r="B47" s="49" t="s">
        <v>57</v>
      </c>
      <c r="C47" s="49" t="s">
        <v>58</v>
      </c>
      <c r="D47" s="49">
        <v>8.91</v>
      </c>
      <c r="E47" s="49" t="s">
        <v>4</v>
      </c>
      <c r="F47" s="50">
        <v>900</v>
      </c>
      <c r="G47" s="51">
        <v>0.26850000000000002</v>
      </c>
      <c r="H47" s="50">
        <v>1141.6500000000001</v>
      </c>
      <c r="I47" s="50">
        <v>10172.1</v>
      </c>
      <c r="L47" s="47"/>
    </row>
    <row r="48" spans="1:12" x14ac:dyDescent="0.25">
      <c r="A48" s="52"/>
      <c r="B48" s="52"/>
      <c r="C48" s="52"/>
      <c r="D48" s="52"/>
      <c r="E48" s="52"/>
      <c r="F48" s="52"/>
      <c r="G48" s="52"/>
      <c r="H48" s="52"/>
      <c r="I48" s="52"/>
    </row>
    <row r="49" spans="1:12" ht="25.5" x14ac:dyDescent="0.25">
      <c r="A49" s="54">
        <v>11</v>
      </c>
      <c r="B49" s="54"/>
      <c r="C49" s="54" t="s">
        <v>68</v>
      </c>
      <c r="D49" s="54"/>
      <c r="E49" s="54"/>
      <c r="F49" s="54"/>
      <c r="G49" s="54"/>
      <c r="H49" s="54"/>
      <c r="I49" s="57">
        <v>9784.35</v>
      </c>
      <c r="L49" s="48"/>
    </row>
    <row r="50" spans="1:12" ht="25.5" x14ac:dyDescent="0.25">
      <c r="A50" s="49" t="s">
        <v>21</v>
      </c>
      <c r="B50" s="49" t="s">
        <v>55</v>
      </c>
      <c r="C50" s="49" t="s">
        <v>56</v>
      </c>
      <c r="D50" s="49">
        <v>267.91000000000003</v>
      </c>
      <c r="E50" s="49" t="s">
        <v>2</v>
      </c>
      <c r="F50" s="50">
        <v>1.78</v>
      </c>
      <c r="G50" s="51">
        <v>0.26850000000000002</v>
      </c>
      <c r="H50" s="50">
        <v>2.2599999999999998</v>
      </c>
      <c r="I50" s="50">
        <v>605.48</v>
      </c>
      <c r="L50" s="47"/>
    </row>
    <row r="51" spans="1:12" ht="51" x14ac:dyDescent="0.25">
      <c r="A51" s="49" t="s">
        <v>22</v>
      </c>
      <c r="B51" s="49" t="s">
        <v>57</v>
      </c>
      <c r="C51" s="49" t="s">
        <v>58</v>
      </c>
      <c r="D51" s="49">
        <v>8.0399999999999991</v>
      </c>
      <c r="E51" s="49" t="s">
        <v>4</v>
      </c>
      <c r="F51" s="50">
        <v>900</v>
      </c>
      <c r="G51" s="51">
        <v>0.26850000000000002</v>
      </c>
      <c r="H51" s="50">
        <v>1141.6500000000001</v>
      </c>
      <c r="I51" s="50">
        <v>9178.8700000000008</v>
      </c>
      <c r="L51" s="47"/>
    </row>
    <row r="52" spans="1:12" x14ac:dyDescent="0.25">
      <c r="A52" s="52"/>
      <c r="B52" s="52"/>
      <c r="C52" s="52"/>
      <c r="D52" s="52"/>
      <c r="E52" s="52"/>
      <c r="F52" s="52"/>
      <c r="G52" s="52"/>
      <c r="H52" s="52"/>
      <c r="I52" s="52"/>
    </row>
    <row r="53" spans="1:12" ht="25.5" x14ac:dyDescent="0.25">
      <c r="A53" s="54">
        <v>12</v>
      </c>
      <c r="B53" s="54"/>
      <c r="C53" s="54" t="s">
        <v>69</v>
      </c>
      <c r="D53" s="54"/>
      <c r="E53" s="54"/>
      <c r="F53" s="54"/>
      <c r="G53" s="54"/>
      <c r="H53" s="54"/>
      <c r="I53" s="57">
        <v>10332.14</v>
      </c>
      <c r="L53" s="48"/>
    </row>
    <row r="54" spans="1:12" ht="25.5" x14ac:dyDescent="0.25">
      <c r="A54" s="49" t="s">
        <v>23</v>
      </c>
      <c r="B54" s="49" t="s">
        <v>55</v>
      </c>
      <c r="C54" s="49" t="s">
        <v>56</v>
      </c>
      <c r="D54" s="49">
        <v>282.98</v>
      </c>
      <c r="E54" s="49" t="s">
        <v>2</v>
      </c>
      <c r="F54" s="50">
        <v>1.78</v>
      </c>
      <c r="G54" s="51">
        <v>0.26850000000000002</v>
      </c>
      <c r="H54" s="50">
        <v>2.2599999999999998</v>
      </c>
      <c r="I54" s="50">
        <v>639.53</v>
      </c>
      <c r="L54" s="47"/>
    </row>
    <row r="55" spans="1:12" ht="51" x14ac:dyDescent="0.25">
      <c r="A55" s="49" t="s">
        <v>24</v>
      </c>
      <c r="B55" s="49" t="s">
        <v>57</v>
      </c>
      <c r="C55" s="49" t="s">
        <v>58</v>
      </c>
      <c r="D55" s="49">
        <v>8.49</v>
      </c>
      <c r="E55" s="49" t="s">
        <v>4</v>
      </c>
      <c r="F55" s="50">
        <v>900</v>
      </c>
      <c r="G55" s="51">
        <v>0.26850000000000002</v>
      </c>
      <c r="H55" s="50">
        <v>1141.6500000000001</v>
      </c>
      <c r="I55" s="50">
        <v>9692.61</v>
      </c>
      <c r="L55" s="47"/>
    </row>
    <row r="56" spans="1:12" x14ac:dyDescent="0.25">
      <c r="A56" s="52"/>
      <c r="B56" s="52"/>
      <c r="C56" s="52"/>
      <c r="D56" s="52"/>
      <c r="E56" s="52"/>
      <c r="F56" s="52"/>
      <c r="G56" s="52"/>
      <c r="H56" s="52"/>
      <c r="I56" s="52"/>
    </row>
    <row r="57" spans="1:12" ht="38.25" x14ac:dyDescent="0.25">
      <c r="A57" s="54">
        <v>13</v>
      </c>
      <c r="B57" s="54"/>
      <c r="C57" s="54" t="s">
        <v>70</v>
      </c>
      <c r="D57" s="54"/>
      <c r="E57" s="54"/>
      <c r="F57" s="54"/>
      <c r="G57" s="54"/>
      <c r="H57" s="54"/>
      <c r="I57" s="57">
        <v>9382.92</v>
      </c>
      <c r="L57" s="48"/>
    </row>
    <row r="58" spans="1:12" ht="25.5" x14ac:dyDescent="0.25">
      <c r="A58" s="49" t="s">
        <v>25</v>
      </c>
      <c r="B58" s="49" t="s">
        <v>55</v>
      </c>
      <c r="C58" s="49" t="s">
        <v>56</v>
      </c>
      <c r="D58" s="49">
        <v>256.99</v>
      </c>
      <c r="E58" s="49" t="s">
        <v>2</v>
      </c>
      <c r="F58" s="50">
        <v>1.78</v>
      </c>
      <c r="G58" s="51">
        <v>0.26850000000000002</v>
      </c>
      <c r="H58" s="50">
        <v>2.2599999999999998</v>
      </c>
      <c r="I58" s="50">
        <v>580.79999999999995</v>
      </c>
      <c r="L58" s="47"/>
    </row>
    <row r="59" spans="1:12" ht="51" x14ac:dyDescent="0.25">
      <c r="A59" s="49" t="s">
        <v>26</v>
      </c>
      <c r="B59" s="49" t="s">
        <v>57</v>
      </c>
      <c r="C59" s="49" t="s">
        <v>58</v>
      </c>
      <c r="D59" s="49">
        <v>7.71</v>
      </c>
      <c r="E59" s="49" t="s">
        <v>4</v>
      </c>
      <c r="F59" s="50">
        <v>900</v>
      </c>
      <c r="G59" s="51">
        <v>0.26850000000000002</v>
      </c>
      <c r="H59" s="50">
        <v>1141.6500000000001</v>
      </c>
      <c r="I59" s="50">
        <v>8802.1200000000008</v>
      </c>
      <c r="L59" s="47"/>
    </row>
    <row r="60" spans="1:12" x14ac:dyDescent="0.25">
      <c r="A60" s="52"/>
      <c r="B60" s="52"/>
      <c r="C60" s="52"/>
      <c r="D60" s="52"/>
      <c r="E60" s="52"/>
      <c r="F60" s="52"/>
      <c r="G60" s="52"/>
      <c r="H60" s="52"/>
      <c r="I60" s="52"/>
    </row>
    <row r="61" spans="1:12" ht="38.25" x14ac:dyDescent="0.25">
      <c r="A61" s="54">
        <v>14</v>
      </c>
      <c r="B61" s="54"/>
      <c r="C61" s="54" t="s">
        <v>71</v>
      </c>
      <c r="D61" s="54"/>
      <c r="E61" s="54"/>
      <c r="F61" s="54"/>
      <c r="G61" s="54"/>
      <c r="H61" s="54"/>
      <c r="I61" s="57">
        <v>21078.44</v>
      </c>
      <c r="L61" s="48"/>
    </row>
    <row r="62" spans="1:12" ht="25.5" x14ac:dyDescent="0.25">
      <c r="A62" s="49" t="s">
        <v>27</v>
      </c>
      <c r="B62" s="49" t="s">
        <v>55</v>
      </c>
      <c r="C62" s="49" t="s">
        <v>56</v>
      </c>
      <c r="D62" s="49">
        <v>577.46</v>
      </c>
      <c r="E62" s="49" t="s">
        <v>2</v>
      </c>
      <c r="F62" s="50">
        <v>1.78</v>
      </c>
      <c r="G62" s="51">
        <v>0.26850000000000002</v>
      </c>
      <c r="H62" s="50">
        <v>2.2599999999999998</v>
      </c>
      <c r="I62" s="50">
        <v>1305.06</v>
      </c>
      <c r="L62" s="47"/>
    </row>
    <row r="63" spans="1:12" ht="51" x14ac:dyDescent="0.25">
      <c r="A63" s="49" t="s">
        <v>28</v>
      </c>
      <c r="B63" s="49" t="s">
        <v>57</v>
      </c>
      <c r="C63" s="49" t="s">
        <v>58</v>
      </c>
      <c r="D63" s="49">
        <v>17.32</v>
      </c>
      <c r="E63" s="49" t="s">
        <v>4</v>
      </c>
      <c r="F63" s="50">
        <v>900</v>
      </c>
      <c r="G63" s="51">
        <v>0.26850000000000002</v>
      </c>
      <c r="H63" s="50">
        <v>1141.6500000000001</v>
      </c>
      <c r="I63" s="50">
        <v>19773.38</v>
      </c>
      <c r="L63" s="47"/>
    </row>
    <row r="64" spans="1:12" x14ac:dyDescent="0.25">
      <c r="A64" s="52"/>
      <c r="B64" s="52"/>
      <c r="C64" s="52"/>
      <c r="D64" s="52"/>
      <c r="E64" s="52"/>
      <c r="F64" s="52"/>
      <c r="G64" s="52"/>
      <c r="H64" s="52"/>
      <c r="I64" s="52"/>
    </row>
    <row r="65" spans="1:12" ht="38.25" x14ac:dyDescent="0.25">
      <c r="A65" s="54">
        <v>15</v>
      </c>
      <c r="B65" s="54"/>
      <c r="C65" s="54" t="s">
        <v>72</v>
      </c>
      <c r="D65" s="54"/>
      <c r="E65" s="54"/>
      <c r="F65" s="54"/>
      <c r="G65" s="54"/>
      <c r="H65" s="54"/>
      <c r="I65" s="57">
        <v>13618.4</v>
      </c>
      <c r="L65" s="48"/>
    </row>
    <row r="66" spans="1:12" ht="25.5" x14ac:dyDescent="0.25">
      <c r="A66" s="49" t="s">
        <v>29</v>
      </c>
      <c r="B66" s="49" t="s">
        <v>55</v>
      </c>
      <c r="C66" s="49" t="s">
        <v>56</v>
      </c>
      <c r="D66" s="49">
        <v>373.16</v>
      </c>
      <c r="E66" s="49" t="s">
        <v>2</v>
      </c>
      <c r="F66" s="50">
        <v>1.78</v>
      </c>
      <c r="G66" s="51">
        <v>0.26850000000000002</v>
      </c>
      <c r="H66" s="50">
        <v>2.2599999999999998</v>
      </c>
      <c r="I66" s="50">
        <v>843.34</v>
      </c>
      <c r="L66" s="47"/>
    </row>
    <row r="67" spans="1:12" ht="51" x14ac:dyDescent="0.25">
      <c r="A67" s="49" t="s">
        <v>30</v>
      </c>
      <c r="B67" s="49" t="s">
        <v>57</v>
      </c>
      <c r="C67" s="49" t="s">
        <v>58</v>
      </c>
      <c r="D67" s="49">
        <v>11.19</v>
      </c>
      <c r="E67" s="49" t="s">
        <v>4</v>
      </c>
      <c r="F67" s="50">
        <v>900</v>
      </c>
      <c r="G67" s="51">
        <v>0.26850000000000002</v>
      </c>
      <c r="H67" s="50">
        <v>1141.6500000000001</v>
      </c>
      <c r="I67" s="50">
        <v>12775.06</v>
      </c>
      <c r="L67" s="47"/>
    </row>
    <row r="68" spans="1:12" x14ac:dyDescent="0.25">
      <c r="A68" s="52"/>
      <c r="B68" s="52"/>
      <c r="C68" s="52"/>
      <c r="D68" s="52"/>
      <c r="E68" s="52"/>
      <c r="F68" s="52"/>
      <c r="G68" s="52"/>
      <c r="H68" s="52"/>
      <c r="I68" s="52"/>
    </row>
    <row r="69" spans="1:12" ht="38.25" x14ac:dyDescent="0.25">
      <c r="A69" s="54">
        <v>16</v>
      </c>
      <c r="B69" s="54"/>
      <c r="C69" s="54" t="s">
        <v>73</v>
      </c>
      <c r="D69" s="54"/>
      <c r="E69" s="54"/>
      <c r="F69" s="54"/>
      <c r="G69" s="54"/>
      <c r="H69" s="54"/>
      <c r="I69" s="57">
        <v>57514.65</v>
      </c>
      <c r="L69" s="48"/>
    </row>
    <row r="70" spans="1:12" ht="25.5" x14ac:dyDescent="0.25">
      <c r="A70" s="49" t="s">
        <v>31</v>
      </c>
      <c r="B70" s="49" t="s">
        <v>55</v>
      </c>
      <c r="C70" s="49" t="s">
        <v>56</v>
      </c>
      <c r="D70" s="53">
        <v>1575.34</v>
      </c>
      <c r="E70" s="49" t="s">
        <v>2</v>
      </c>
      <c r="F70" s="50">
        <v>1.78</v>
      </c>
      <c r="G70" s="51">
        <v>0.26850000000000002</v>
      </c>
      <c r="H70" s="50">
        <v>2.2599999999999998</v>
      </c>
      <c r="I70" s="50">
        <v>3560.27</v>
      </c>
      <c r="L70" s="47"/>
    </row>
    <row r="71" spans="1:12" ht="51" x14ac:dyDescent="0.25">
      <c r="A71" s="49" t="s">
        <v>32</v>
      </c>
      <c r="B71" s="49" t="s">
        <v>57</v>
      </c>
      <c r="C71" s="49" t="s">
        <v>58</v>
      </c>
      <c r="D71" s="49">
        <v>47.26</v>
      </c>
      <c r="E71" s="49" t="s">
        <v>4</v>
      </c>
      <c r="F71" s="50">
        <v>900</v>
      </c>
      <c r="G71" s="51">
        <v>0.26850000000000002</v>
      </c>
      <c r="H71" s="50">
        <v>1141.6500000000001</v>
      </c>
      <c r="I71" s="50">
        <v>53954.38</v>
      </c>
      <c r="L71" s="47"/>
    </row>
    <row r="72" spans="1:12" x14ac:dyDescent="0.25">
      <c r="A72" s="52"/>
      <c r="B72" s="52"/>
      <c r="C72" s="52"/>
      <c r="D72" s="52"/>
      <c r="E72" s="52"/>
      <c r="F72" s="52"/>
      <c r="G72" s="52"/>
      <c r="H72" s="52"/>
      <c r="I72" s="52"/>
    </row>
    <row r="73" spans="1:12" ht="25.5" x14ac:dyDescent="0.25">
      <c r="A73" s="54">
        <v>17</v>
      </c>
      <c r="B73" s="54"/>
      <c r="C73" s="54" t="s">
        <v>74</v>
      </c>
      <c r="D73" s="54"/>
      <c r="E73" s="54"/>
      <c r="F73" s="54"/>
      <c r="G73" s="54"/>
      <c r="H73" s="54"/>
      <c r="I73" s="57">
        <v>124327.07</v>
      </c>
      <c r="L73" s="48"/>
    </row>
    <row r="74" spans="1:12" ht="25.5" x14ac:dyDescent="0.25">
      <c r="A74" s="49" t="s">
        <v>33</v>
      </c>
      <c r="B74" s="49" t="s">
        <v>55</v>
      </c>
      <c r="C74" s="49" t="s">
        <v>56</v>
      </c>
      <c r="D74" s="53">
        <v>3405.36</v>
      </c>
      <c r="E74" s="49" t="s">
        <v>2</v>
      </c>
      <c r="F74" s="50">
        <v>1.78</v>
      </c>
      <c r="G74" s="51">
        <v>0.26850000000000002</v>
      </c>
      <c r="H74" s="50">
        <v>2.2599999999999998</v>
      </c>
      <c r="I74" s="50">
        <v>7696.11</v>
      </c>
      <c r="L74" s="47"/>
    </row>
    <row r="75" spans="1:12" ht="51" x14ac:dyDescent="0.25">
      <c r="A75" s="49" t="s">
        <v>34</v>
      </c>
      <c r="B75" s="49" t="s">
        <v>57</v>
      </c>
      <c r="C75" s="49" t="s">
        <v>58</v>
      </c>
      <c r="D75" s="49">
        <v>102.16</v>
      </c>
      <c r="E75" s="49" t="s">
        <v>4</v>
      </c>
      <c r="F75" s="50">
        <v>900</v>
      </c>
      <c r="G75" s="51">
        <v>0.26850000000000002</v>
      </c>
      <c r="H75" s="50">
        <v>1141.6500000000001</v>
      </c>
      <c r="I75" s="50">
        <v>116630.96</v>
      </c>
      <c r="L75" s="47"/>
    </row>
    <row r="76" spans="1:12" x14ac:dyDescent="0.25">
      <c r="A76" s="52"/>
      <c r="B76" s="52"/>
      <c r="C76" s="52"/>
      <c r="D76" s="52"/>
      <c r="E76" s="52"/>
      <c r="F76" s="52"/>
      <c r="G76" s="52"/>
      <c r="H76" s="52"/>
      <c r="I76" s="52"/>
    </row>
    <row r="77" spans="1:12" ht="38.25" x14ac:dyDescent="0.25">
      <c r="A77" s="54">
        <v>18</v>
      </c>
      <c r="B77" s="54"/>
      <c r="C77" s="54" t="s">
        <v>75</v>
      </c>
      <c r="D77" s="54"/>
      <c r="E77" s="54"/>
      <c r="F77" s="54"/>
      <c r="G77" s="54"/>
      <c r="H77" s="54"/>
      <c r="I77" s="57">
        <v>28136.91</v>
      </c>
      <c r="L77" s="48"/>
    </row>
    <row r="78" spans="1:12" ht="25.5" x14ac:dyDescent="0.25">
      <c r="A78" s="49" t="s">
        <v>35</v>
      </c>
      <c r="B78" s="49" t="s">
        <v>55</v>
      </c>
      <c r="C78" s="49" t="s">
        <v>56</v>
      </c>
      <c r="D78" s="49">
        <v>770.78</v>
      </c>
      <c r="E78" s="49" t="s">
        <v>2</v>
      </c>
      <c r="F78" s="50">
        <v>1.78</v>
      </c>
      <c r="G78" s="51">
        <v>0.26850000000000002</v>
      </c>
      <c r="H78" s="50">
        <v>2.2599999999999998</v>
      </c>
      <c r="I78" s="50">
        <v>1741.96</v>
      </c>
      <c r="L78" s="47"/>
    </row>
    <row r="79" spans="1:12" ht="51" x14ac:dyDescent="0.25">
      <c r="A79" s="49" t="s">
        <v>76</v>
      </c>
      <c r="B79" s="49" t="s">
        <v>57</v>
      </c>
      <c r="C79" s="49" t="s">
        <v>58</v>
      </c>
      <c r="D79" s="49">
        <v>23.12</v>
      </c>
      <c r="E79" s="49" t="s">
        <v>4</v>
      </c>
      <c r="F79" s="50">
        <v>900</v>
      </c>
      <c r="G79" s="51">
        <v>0.26850000000000002</v>
      </c>
      <c r="H79" s="50">
        <v>1141.6500000000001</v>
      </c>
      <c r="I79" s="50">
        <v>26394.95</v>
      </c>
      <c r="L79" s="47"/>
    </row>
    <row r="80" spans="1:12" x14ac:dyDescent="0.25">
      <c r="A80" s="52"/>
      <c r="B80" s="52"/>
      <c r="C80" s="52"/>
      <c r="D80" s="52"/>
      <c r="E80" s="52"/>
      <c r="F80" s="52"/>
      <c r="G80" s="52"/>
      <c r="H80" s="52"/>
      <c r="I80" s="52"/>
    </row>
    <row r="81" spans="1:12" ht="38.25" x14ac:dyDescent="0.25">
      <c r="A81" s="54">
        <v>19</v>
      </c>
      <c r="B81" s="54"/>
      <c r="C81" s="54" t="s">
        <v>77</v>
      </c>
      <c r="D81" s="54"/>
      <c r="E81" s="54"/>
      <c r="F81" s="54"/>
      <c r="G81" s="54"/>
      <c r="H81" s="54"/>
      <c r="I81" s="57">
        <v>89034.3</v>
      </c>
      <c r="L81" s="48"/>
    </row>
    <row r="82" spans="1:12" ht="25.5" x14ac:dyDescent="0.25">
      <c r="A82" s="49" t="s">
        <v>78</v>
      </c>
      <c r="B82" s="49" t="s">
        <v>55</v>
      </c>
      <c r="C82" s="49" t="s">
        <v>56</v>
      </c>
      <c r="D82" s="53">
        <v>2438.58</v>
      </c>
      <c r="E82" s="49" t="s">
        <v>2</v>
      </c>
      <c r="F82" s="50">
        <v>1.78</v>
      </c>
      <c r="G82" s="51">
        <v>0.26850000000000002</v>
      </c>
      <c r="H82" s="50">
        <v>2.2599999999999998</v>
      </c>
      <c r="I82" s="50">
        <v>5511.19</v>
      </c>
      <c r="L82" s="47"/>
    </row>
    <row r="83" spans="1:12" ht="51" x14ac:dyDescent="0.25">
      <c r="A83" s="49" t="s">
        <v>79</v>
      </c>
      <c r="B83" s="49" t="s">
        <v>57</v>
      </c>
      <c r="C83" s="49" t="s">
        <v>58</v>
      </c>
      <c r="D83" s="49">
        <v>73.16</v>
      </c>
      <c r="E83" s="49" t="s">
        <v>4</v>
      </c>
      <c r="F83" s="50">
        <v>900</v>
      </c>
      <c r="G83" s="51">
        <v>0.26850000000000002</v>
      </c>
      <c r="H83" s="50">
        <v>1141.6500000000001</v>
      </c>
      <c r="I83" s="50">
        <v>83523.11</v>
      </c>
      <c r="L83" s="47"/>
    </row>
    <row r="84" spans="1:12" x14ac:dyDescent="0.25">
      <c r="A84" s="52"/>
      <c r="B84" s="52"/>
      <c r="C84" s="52"/>
      <c r="D84" s="52"/>
      <c r="E84" s="52"/>
      <c r="F84" s="52"/>
      <c r="G84" s="52"/>
      <c r="H84" s="52"/>
      <c r="I84" s="52"/>
    </row>
    <row r="85" spans="1:12" ht="38.25" x14ac:dyDescent="0.25">
      <c r="A85" s="54">
        <v>20</v>
      </c>
      <c r="B85" s="54"/>
      <c r="C85" s="54" t="s">
        <v>80</v>
      </c>
      <c r="D85" s="54"/>
      <c r="E85" s="54"/>
      <c r="F85" s="54"/>
      <c r="G85" s="54"/>
      <c r="H85" s="54"/>
      <c r="I85" s="57">
        <v>29487.72</v>
      </c>
      <c r="L85" s="48"/>
    </row>
    <row r="86" spans="1:12" ht="25.5" x14ac:dyDescent="0.25">
      <c r="A86" s="49" t="s">
        <v>81</v>
      </c>
      <c r="B86" s="49" t="s">
        <v>55</v>
      </c>
      <c r="C86" s="49" t="s">
        <v>56</v>
      </c>
      <c r="D86" s="49">
        <v>807.76</v>
      </c>
      <c r="E86" s="49" t="s">
        <v>2</v>
      </c>
      <c r="F86" s="50">
        <v>1.78</v>
      </c>
      <c r="G86" s="51">
        <v>0.26850000000000002</v>
      </c>
      <c r="H86" s="50">
        <v>2.2599999999999998</v>
      </c>
      <c r="I86" s="50">
        <v>1825.54</v>
      </c>
      <c r="L86" s="47"/>
    </row>
    <row r="87" spans="1:12" ht="51" x14ac:dyDescent="0.25">
      <c r="A87" s="49" t="s">
        <v>82</v>
      </c>
      <c r="B87" s="49" t="s">
        <v>57</v>
      </c>
      <c r="C87" s="49" t="s">
        <v>58</v>
      </c>
      <c r="D87" s="49">
        <v>24.23</v>
      </c>
      <c r="E87" s="49" t="s">
        <v>4</v>
      </c>
      <c r="F87" s="50">
        <v>900</v>
      </c>
      <c r="G87" s="51">
        <v>0.26850000000000002</v>
      </c>
      <c r="H87" s="50">
        <v>1141.6500000000001</v>
      </c>
      <c r="I87" s="50">
        <v>27662.18</v>
      </c>
      <c r="L87" s="47"/>
    </row>
    <row r="88" spans="1:12" x14ac:dyDescent="0.25">
      <c r="A88" s="52"/>
      <c r="B88" s="52"/>
      <c r="C88" s="52"/>
      <c r="D88" s="52"/>
      <c r="E88" s="52"/>
      <c r="F88" s="52"/>
      <c r="G88" s="52"/>
      <c r="H88" s="52"/>
      <c r="I88" s="52"/>
    </row>
    <row r="89" spans="1:12" ht="25.5" x14ac:dyDescent="0.25">
      <c r="A89" s="54">
        <v>21</v>
      </c>
      <c r="B89" s="54"/>
      <c r="C89" s="54" t="s">
        <v>83</v>
      </c>
      <c r="D89" s="54"/>
      <c r="E89" s="54"/>
      <c r="F89" s="54"/>
      <c r="G89" s="54"/>
      <c r="H89" s="54"/>
      <c r="I89" s="57">
        <v>15322.03</v>
      </c>
      <c r="L89" s="48"/>
    </row>
    <row r="90" spans="1:12" ht="25.5" x14ac:dyDescent="0.25">
      <c r="A90" s="49" t="s">
        <v>84</v>
      </c>
      <c r="B90" s="49" t="s">
        <v>55</v>
      </c>
      <c r="C90" s="49" t="s">
        <v>56</v>
      </c>
      <c r="D90" s="49">
        <v>419.76</v>
      </c>
      <c r="E90" s="49" t="s">
        <v>2</v>
      </c>
      <c r="F90" s="50">
        <v>1.78</v>
      </c>
      <c r="G90" s="51">
        <v>0.26850000000000002</v>
      </c>
      <c r="H90" s="50">
        <v>2.2599999999999998</v>
      </c>
      <c r="I90" s="50">
        <v>948.66</v>
      </c>
      <c r="L90" s="47"/>
    </row>
    <row r="91" spans="1:12" ht="51" x14ac:dyDescent="0.25">
      <c r="A91" s="49" t="s">
        <v>85</v>
      </c>
      <c r="B91" s="49" t="s">
        <v>57</v>
      </c>
      <c r="C91" s="49" t="s">
        <v>58</v>
      </c>
      <c r="D91" s="49">
        <v>12.59</v>
      </c>
      <c r="E91" s="49" t="s">
        <v>4</v>
      </c>
      <c r="F91" s="50">
        <v>900</v>
      </c>
      <c r="G91" s="51">
        <v>0.26850000000000002</v>
      </c>
      <c r="H91" s="50">
        <v>1141.6500000000001</v>
      </c>
      <c r="I91" s="50">
        <v>14373.37</v>
      </c>
      <c r="L91" s="47"/>
    </row>
    <row r="92" spans="1:12" x14ac:dyDescent="0.25">
      <c r="A92" s="52"/>
      <c r="B92" s="52"/>
      <c r="C92" s="52"/>
      <c r="D92" s="52"/>
      <c r="E92" s="52"/>
      <c r="F92" s="52"/>
      <c r="G92" s="52"/>
      <c r="H92" s="52"/>
      <c r="I92" s="52"/>
    </row>
    <row r="93" spans="1:12" ht="25.5" x14ac:dyDescent="0.25">
      <c r="A93" s="54">
        <v>22</v>
      </c>
      <c r="B93" s="54"/>
      <c r="C93" s="54" t="s">
        <v>86</v>
      </c>
      <c r="D93" s="54"/>
      <c r="E93" s="54"/>
      <c r="F93" s="54"/>
      <c r="G93" s="54"/>
      <c r="H93" s="54"/>
      <c r="I93" s="57">
        <v>33200.99</v>
      </c>
      <c r="L93" s="48"/>
    </row>
    <row r="94" spans="1:12" ht="25.5" x14ac:dyDescent="0.25">
      <c r="A94" s="49" t="s">
        <v>87</v>
      </c>
      <c r="B94" s="49" t="s">
        <v>88</v>
      </c>
      <c r="C94" s="49" t="s">
        <v>89</v>
      </c>
      <c r="D94" s="53">
        <v>1046.03</v>
      </c>
      <c r="E94" s="49" t="s">
        <v>2</v>
      </c>
      <c r="F94" s="50">
        <v>25.02</v>
      </c>
      <c r="G94" s="51">
        <v>0.26850000000000002</v>
      </c>
      <c r="H94" s="50">
        <v>31.74</v>
      </c>
      <c r="I94" s="50">
        <v>33200.99</v>
      </c>
    </row>
    <row r="95" spans="1:12" x14ac:dyDescent="0.25">
      <c r="A95" s="58"/>
      <c r="B95" s="59"/>
      <c r="C95" s="59"/>
      <c r="D95" s="60"/>
      <c r="E95" s="59"/>
      <c r="F95" s="61"/>
      <c r="G95" s="62"/>
      <c r="H95" s="61"/>
      <c r="I95" s="63"/>
    </row>
    <row r="96" spans="1:12" ht="25.5" customHeight="1" x14ac:dyDescent="0.25">
      <c r="A96" s="149" t="s">
        <v>91</v>
      </c>
      <c r="B96" s="150"/>
      <c r="C96" s="150"/>
      <c r="D96" s="150"/>
      <c r="E96" s="150"/>
      <c r="F96" s="150"/>
      <c r="G96" s="150"/>
      <c r="H96" s="151"/>
      <c r="I96" s="57">
        <f>I93+I89+I73+I69+I65+I61+I57+I53+I49+I45+I41+I37+I33+I29+I25+I21+I17+I13+I10+I77+I81+I85</f>
        <v>747252.85000000009</v>
      </c>
    </row>
    <row r="97" spans="1:9" x14ac:dyDescent="0.25">
      <c r="A97" s="58"/>
      <c r="B97" s="59"/>
      <c r="C97" s="59"/>
      <c r="D97" s="60"/>
      <c r="E97" s="59"/>
      <c r="F97" s="61"/>
      <c r="G97" s="62"/>
      <c r="H97" s="61"/>
      <c r="I97" s="63"/>
    </row>
    <row r="98" spans="1:9" x14ac:dyDescent="0.25">
      <c r="A98" s="37"/>
      <c r="B98" s="38"/>
      <c r="C98" s="39"/>
      <c r="D98" s="38"/>
      <c r="E98" s="38"/>
      <c r="F98" s="38"/>
      <c r="G98" s="38"/>
      <c r="H98" s="38"/>
      <c r="I98" s="40"/>
    </row>
    <row r="99" spans="1:9" ht="15.75" customHeight="1" x14ac:dyDescent="0.25">
      <c r="A99" s="41"/>
      <c r="B99" s="24"/>
      <c r="C99" s="146" t="s">
        <v>90</v>
      </c>
      <c r="D99" s="146"/>
      <c r="E99" s="146"/>
      <c r="F99" s="146"/>
      <c r="G99" s="146"/>
      <c r="H99" s="146"/>
      <c r="I99" s="147"/>
    </row>
    <row r="100" spans="1:9" ht="15.75" x14ac:dyDescent="0.25">
      <c r="A100" s="41"/>
      <c r="B100" s="24"/>
      <c r="C100" s="25"/>
      <c r="D100" s="25"/>
      <c r="E100" s="26"/>
      <c r="F100" s="27"/>
      <c r="G100" s="27"/>
      <c r="H100" s="22"/>
      <c r="I100" s="42"/>
    </row>
    <row r="101" spans="1:9" ht="15.75" x14ac:dyDescent="0.25">
      <c r="A101" s="41"/>
      <c r="B101" s="28"/>
      <c r="C101" s="29"/>
      <c r="D101" s="16"/>
      <c r="E101" s="26"/>
      <c r="F101" s="27"/>
      <c r="G101" s="30"/>
      <c r="H101" s="22"/>
      <c r="I101" s="42"/>
    </row>
    <row r="102" spans="1:9" ht="15.75" x14ac:dyDescent="0.25">
      <c r="A102" s="41"/>
      <c r="B102" s="31"/>
      <c r="C102" s="32"/>
      <c r="D102" s="33"/>
      <c r="E102" s="34"/>
      <c r="F102" s="27"/>
      <c r="G102" s="35"/>
      <c r="H102" s="22"/>
      <c r="I102" s="42"/>
    </row>
    <row r="103" spans="1:9" ht="15.75" x14ac:dyDescent="0.25">
      <c r="A103" s="41"/>
      <c r="B103" s="24"/>
      <c r="C103" s="25"/>
      <c r="D103" s="25"/>
      <c r="E103" s="17"/>
      <c r="F103" s="27"/>
      <c r="G103" s="30"/>
      <c r="H103" s="22"/>
      <c r="I103" s="42"/>
    </row>
    <row r="104" spans="1:9" ht="15.75" x14ac:dyDescent="0.25">
      <c r="A104" s="41"/>
      <c r="B104" s="24"/>
      <c r="C104" s="25"/>
      <c r="D104" s="25"/>
      <c r="E104" s="17"/>
      <c r="F104" s="27"/>
      <c r="G104" s="30"/>
      <c r="H104" s="22"/>
      <c r="I104" s="42"/>
    </row>
    <row r="105" spans="1:9" ht="15.75" x14ac:dyDescent="0.25">
      <c r="A105" s="41"/>
      <c r="B105" s="36"/>
      <c r="C105" s="23"/>
      <c r="D105" s="15"/>
      <c r="E105" s="27"/>
      <c r="F105" s="27"/>
      <c r="G105" s="30"/>
      <c r="H105" s="22"/>
      <c r="I105" s="42"/>
    </row>
    <row r="106" spans="1:9" ht="15.75" x14ac:dyDescent="0.25">
      <c r="A106" s="41"/>
      <c r="B106" s="36"/>
      <c r="C106" s="23"/>
      <c r="D106" s="15"/>
      <c r="E106" s="27"/>
      <c r="F106" s="27"/>
      <c r="G106" s="30"/>
      <c r="H106" s="22"/>
      <c r="I106" s="42"/>
    </row>
    <row r="107" spans="1:9" ht="15.75" x14ac:dyDescent="0.25">
      <c r="A107" s="43"/>
      <c r="B107" s="19"/>
      <c r="C107" s="18"/>
      <c r="D107" s="20"/>
      <c r="E107" s="21"/>
      <c r="F107" s="21"/>
      <c r="G107" s="44"/>
      <c r="H107" s="45"/>
      <c r="I107" s="46"/>
    </row>
  </sheetData>
  <mergeCells count="13">
    <mergeCell ref="C1:I1"/>
    <mergeCell ref="C2:I2"/>
    <mergeCell ref="C4:I4"/>
    <mergeCell ref="C99:I99"/>
    <mergeCell ref="G7:H7"/>
    <mergeCell ref="A96:H96"/>
    <mergeCell ref="A6:B6"/>
    <mergeCell ref="A7:B7"/>
    <mergeCell ref="C6:F6"/>
    <mergeCell ref="C7:F7"/>
    <mergeCell ref="D3:H3"/>
    <mergeCell ref="D5:H5"/>
    <mergeCell ref="G6:H6"/>
  </mergeCells>
  <pageMargins left="0.511811024" right="0.511811024" top="0.78740157499999996" bottom="0.78740157499999996" header="0.31496062000000002" footer="0.31496062000000002"/>
  <pageSetup paperSize="9" scale="65" fitToHeight="0"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61FAE-B531-4B00-8F28-F940043CA57C}">
  <sheetPr>
    <pageSetUpPr fitToPage="1"/>
  </sheetPr>
  <dimension ref="A1:I75"/>
  <sheetViews>
    <sheetView tabSelected="1" workbookViewId="0">
      <selection activeCell="I8" sqref="I8"/>
    </sheetView>
  </sheetViews>
  <sheetFormatPr defaultRowHeight="15" x14ac:dyDescent="0.25"/>
  <cols>
    <col min="1" max="1" width="13.85546875" customWidth="1"/>
    <col min="2" max="2" width="48.5703125" customWidth="1"/>
    <col min="3" max="3" width="19.85546875" customWidth="1"/>
    <col min="4" max="4" width="41.140625" customWidth="1"/>
    <col min="5" max="5" width="16.7109375" customWidth="1"/>
  </cols>
  <sheetData>
    <row r="1" spans="1:5" ht="20.25" x14ac:dyDescent="0.3">
      <c r="A1" s="152" t="s">
        <v>44</v>
      </c>
      <c r="B1" s="153"/>
      <c r="C1" s="153"/>
      <c r="D1" s="153"/>
      <c r="E1" s="154"/>
    </row>
    <row r="2" spans="1:5" ht="20.25" x14ac:dyDescent="0.3">
      <c r="A2" s="155" t="s">
        <v>92</v>
      </c>
      <c r="B2" s="156"/>
      <c r="C2" s="156"/>
      <c r="D2" s="156"/>
      <c r="E2" s="157"/>
    </row>
    <row r="3" spans="1:5" x14ac:dyDescent="0.25">
      <c r="A3" s="64"/>
      <c r="B3" s="65"/>
      <c r="C3" s="65"/>
      <c r="D3" s="65"/>
      <c r="E3" s="66"/>
    </row>
    <row r="4" spans="1:5" ht="18" x14ac:dyDescent="0.25">
      <c r="A4" s="64"/>
      <c r="B4" s="67"/>
      <c r="C4" s="67"/>
      <c r="D4" s="67"/>
      <c r="E4" s="68"/>
    </row>
    <row r="5" spans="1:5" x14ac:dyDescent="0.25">
      <c r="A5" s="64"/>
      <c r="B5" s="1"/>
      <c r="E5" s="69"/>
    </row>
    <row r="6" spans="1:5" ht="18" x14ac:dyDescent="0.25">
      <c r="A6" s="158" t="s">
        <v>93</v>
      </c>
      <c r="B6" s="158"/>
      <c r="C6" s="158"/>
      <c r="D6" s="158"/>
      <c r="E6" s="158"/>
    </row>
    <row r="7" spans="1:5" ht="38.25" x14ac:dyDescent="0.25">
      <c r="A7" s="70" t="s">
        <v>94</v>
      </c>
      <c r="B7" s="70" t="s">
        <v>95</v>
      </c>
      <c r="C7" s="70" t="s">
        <v>96</v>
      </c>
      <c r="D7" s="70" t="s">
        <v>97</v>
      </c>
      <c r="E7" s="70" t="s">
        <v>98</v>
      </c>
    </row>
    <row r="8" spans="1:5" ht="15" customHeight="1" x14ac:dyDescent="0.25">
      <c r="A8" s="159">
        <v>1</v>
      </c>
      <c r="B8" s="161" t="s">
        <v>105</v>
      </c>
      <c r="C8" s="159">
        <v>1</v>
      </c>
      <c r="D8" s="159" t="s">
        <v>106</v>
      </c>
      <c r="E8" s="159">
        <v>1</v>
      </c>
    </row>
    <row r="9" spans="1:5" x14ac:dyDescent="0.25">
      <c r="A9" s="160"/>
      <c r="B9" s="162"/>
      <c r="C9" s="160"/>
      <c r="D9" s="160"/>
      <c r="E9" s="160"/>
    </row>
    <row r="10" spans="1:5" x14ac:dyDescent="0.25">
      <c r="A10" s="163">
        <v>2</v>
      </c>
      <c r="B10" s="164" t="s">
        <v>107</v>
      </c>
      <c r="C10" s="159">
        <v>2</v>
      </c>
      <c r="D10" s="159" t="s">
        <v>128</v>
      </c>
      <c r="E10" s="159">
        <v>1</v>
      </c>
    </row>
    <row r="11" spans="1:5" ht="25.5" customHeight="1" x14ac:dyDescent="0.25">
      <c r="A11" s="163"/>
      <c r="B11" s="164"/>
      <c r="C11" s="160"/>
      <c r="D11" s="160"/>
      <c r="E11" s="160"/>
    </row>
    <row r="12" spans="1:5" x14ac:dyDescent="0.25">
      <c r="A12" s="163">
        <v>3</v>
      </c>
      <c r="B12" s="164" t="s">
        <v>108</v>
      </c>
      <c r="C12" s="159">
        <v>3</v>
      </c>
      <c r="D12" s="159" t="s">
        <v>129</v>
      </c>
      <c r="E12" s="159">
        <v>1</v>
      </c>
    </row>
    <row r="13" spans="1:5" x14ac:dyDescent="0.25">
      <c r="A13" s="163"/>
      <c r="B13" s="164"/>
      <c r="C13" s="160"/>
      <c r="D13" s="160"/>
      <c r="E13" s="160"/>
    </row>
    <row r="14" spans="1:5" ht="15" customHeight="1" x14ac:dyDescent="0.25">
      <c r="A14" s="163">
        <v>4</v>
      </c>
      <c r="B14" s="161" t="s">
        <v>109</v>
      </c>
      <c r="C14" s="159">
        <v>4</v>
      </c>
      <c r="D14" s="159" t="s">
        <v>130</v>
      </c>
      <c r="E14" s="159">
        <v>2</v>
      </c>
    </row>
    <row r="15" spans="1:5" x14ac:dyDescent="0.25">
      <c r="A15" s="163"/>
      <c r="B15" s="162"/>
      <c r="C15" s="160"/>
      <c r="D15" s="160"/>
      <c r="E15" s="160"/>
    </row>
    <row r="16" spans="1:5" x14ac:dyDescent="0.25">
      <c r="A16" s="163">
        <v>5</v>
      </c>
      <c r="B16" s="164" t="s">
        <v>110</v>
      </c>
      <c r="C16" s="159">
        <v>5</v>
      </c>
      <c r="D16" s="159" t="s">
        <v>131</v>
      </c>
      <c r="E16" s="159">
        <v>3</v>
      </c>
    </row>
    <row r="17" spans="1:5" x14ac:dyDescent="0.25">
      <c r="A17" s="163"/>
      <c r="B17" s="164"/>
      <c r="C17" s="160"/>
      <c r="D17" s="160"/>
      <c r="E17" s="160"/>
    </row>
    <row r="18" spans="1:5" x14ac:dyDescent="0.25">
      <c r="A18" s="163">
        <v>6</v>
      </c>
      <c r="B18" s="164" t="s">
        <v>111</v>
      </c>
      <c r="C18" s="159">
        <v>5</v>
      </c>
      <c r="D18" s="159" t="s">
        <v>132</v>
      </c>
      <c r="E18" s="159">
        <v>3</v>
      </c>
    </row>
    <row r="19" spans="1:5" x14ac:dyDescent="0.25">
      <c r="A19" s="163"/>
      <c r="B19" s="164"/>
      <c r="C19" s="160"/>
      <c r="D19" s="160"/>
      <c r="E19" s="160"/>
    </row>
    <row r="20" spans="1:5" x14ac:dyDescent="0.25">
      <c r="A20" s="163">
        <v>7</v>
      </c>
      <c r="B20" s="164" t="s">
        <v>112</v>
      </c>
      <c r="C20" s="159">
        <v>6</v>
      </c>
      <c r="D20" s="159" t="s">
        <v>133</v>
      </c>
      <c r="E20" s="159">
        <v>3</v>
      </c>
    </row>
    <row r="21" spans="1:5" x14ac:dyDescent="0.25">
      <c r="A21" s="163"/>
      <c r="B21" s="164"/>
      <c r="C21" s="160"/>
      <c r="D21" s="160"/>
      <c r="E21" s="160"/>
    </row>
    <row r="22" spans="1:5" x14ac:dyDescent="0.25">
      <c r="A22" s="163">
        <v>8</v>
      </c>
      <c r="B22" s="164" t="s">
        <v>113</v>
      </c>
      <c r="C22" s="159">
        <v>7</v>
      </c>
      <c r="D22" s="159" t="s">
        <v>134</v>
      </c>
      <c r="E22" s="159">
        <v>4</v>
      </c>
    </row>
    <row r="23" spans="1:5" x14ac:dyDescent="0.25">
      <c r="A23" s="163"/>
      <c r="B23" s="164"/>
      <c r="C23" s="160"/>
      <c r="D23" s="160"/>
      <c r="E23" s="160"/>
    </row>
    <row r="24" spans="1:5" x14ac:dyDescent="0.25">
      <c r="A24" s="163">
        <v>9</v>
      </c>
      <c r="B24" s="164" t="s">
        <v>114</v>
      </c>
      <c r="C24" s="159">
        <v>8</v>
      </c>
      <c r="D24" s="159" t="s">
        <v>135</v>
      </c>
      <c r="E24" s="159">
        <v>5</v>
      </c>
    </row>
    <row r="25" spans="1:5" x14ac:dyDescent="0.25">
      <c r="A25" s="163"/>
      <c r="B25" s="164"/>
      <c r="C25" s="160"/>
      <c r="D25" s="160"/>
      <c r="E25" s="160"/>
    </row>
    <row r="26" spans="1:5" x14ac:dyDescent="0.25">
      <c r="A26" s="163">
        <v>10</v>
      </c>
      <c r="B26" s="164" t="s">
        <v>115</v>
      </c>
      <c r="C26" s="159">
        <v>8</v>
      </c>
      <c r="D26" s="159" t="s">
        <v>135</v>
      </c>
      <c r="E26" s="159">
        <v>5</v>
      </c>
    </row>
    <row r="27" spans="1:5" x14ac:dyDescent="0.25">
      <c r="A27" s="163"/>
      <c r="B27" s="164"/>
      <c r="C27" s="160"/>
      <c r="D27" s="160"/>
      <c r="E27" s="160"/>
    </row>
    <row r="28" spans="1:5" x14ac:dyDescent="0.25">
      <c r="A28" s="163">
        <v>11</v>
      </c>
      <c r="B28" s="164" t="s">
        <v>116</v>
      </c>
      <c r="C28" s="159">
        <v>9</v>
      </c>
      <c r="D28" s="159" t="s">
        <v>136</v>
      </c>
      <c r="E28" s="159">
        <v>5</v>
      </c>
    </row>
    <row r="29" spans="1:5" x14ac:dyDescent="0.25">
      <c r="A29" s="163"/>
      <c r="B29" s="164"/>
      <c r="C29" s="160"/>
      <c r="D29" s="160"/>
      <c r="E29" s="160"/>
    </row>
    <row r="30" spans="1:5" x14ac:dyDescent="0.25">
      <c r="A30" s="163">
        <v>12</v>
      </c>
      <c r="B30" s="164" t="s">
        <v>117</v>
      </c>
      <c r="C30" s="159">
        <v>9</v>
      </c>
      <c r="D30" s="159" t="s">
        <v>136</v>
      </c>
      <c r="E30" s="159">
        <v>5</v>
      </c>
    </row>
    <row r="31" spans="1:5" x14ac:dyDescent="0.25">
      <c r="A31" s="163"/>
      <c r="B31" s="164"/>
      <c r="C31" s="160"/>
      <c r="D31" s="160"/>
      <c r="E31" s="160"/>
    </row>
    <row r="32" spans="1:5" x14ac:dyDescent="0.25">
      <c r="A32" s="163">
        <v>13</v>
      </c>
      <c r="B32" s="164" t="s">
        <v>118</v>
      </c>
      <c r="C32" s="159">
        <v>9</v>
      </c>
      <c r="D32" s="159" t="s">
        <v>136</v>
      </c>
      <c r="E32" s="159">
        <v>5</v>
      </c>
    </row>
    <row r="33" spans="1:5" x14ac:dyDescent="0.25">
      <c r="A33" s="163"/>
      <c r="B33" s="164"/>
      <c r="C33" s="160"/>
      <c r="D33" s="160"/>
      <c r="E33" s="160"/>
    </row>
    <row r="34" spans="1:5" x14ac:dyDescent="0.25">
      <c r="A34" s="163">
        <v>14</v>
      </c>
      <c r="B34" s="164" t="s">
        <v>119</v>
      </c>
      <c r="C34" s="159">
        <v>10</v>
      </c>
      <c r="D34" s="159" t="s">
        <v>137</v>
      </c>
      <c r="E34" s="159">
        <v>5</v>
      </c>
    </row>
    <row r="35" spans="1:5" x14ac:dyDescent="0.25">
      <c r="A35" s="163"/>
      <c r="B35" s="164"/>
      <c r="C35" s="160"/>
      <c r="D35" s="160"/>
      <c r="E35" s="160"/>
    </row>
    <row r="36" spans="1:5" x14ac:dyDescent="0.25">
      <c r="A36" s="163">
        <v>15</v>
      </c>
      <c r="B36" s="164" t="s">
        <v>120</v>
      </c>
      <c r="C36" s="159">
        <v>10</v>
      </c>
      <c r="D36" s="159" t="s">
        <v>137</v>
      </c>
      <c r="E36" s="159">
        <v>6</v>
      </c>
    </row>
    <row r="37" spans="1:5" x14ac:dyDescent="0.25">
      <c r="A37" s="163"/>
      <c r="B37" s="164"/>
      <c r="C37" s="160"/>
      <c r="D37" s="160"/>
      <c r="E37" s="160"/>
    </row>
    <row r="38" spans="1:5" x14ac:dyDescent="0.25">
      <c r="A38" s="163">
        <v>16</v>
      </c>
      <c r="B38" s="164" t="s">
        <v>121</v>
      </c>
      <c r="C38" s="159">
        <v>11</v>
      </c>
      <c r="D38" s="159" t="s">
        <v>138</v>
      </c>
      <c r="E38" s="159">
        <v>6</v>
      </c>
    </row>
    <row r="39" spans="1:5" x14ac:dyDescent="0.25">
      <c r="A39" s="163"/>
      <c r="B39" s="164"/>
      <c r="C39" s="160"/>
      <c r="D39" s="160"/>
      <c r="E39" s="160"/>
    </row>
    <row r="40" spans="1:5" x14ac:dyDescent="0.25">
      <c r="A40" s="163">
        <v>17</v>
      </c>
      <c r="B40" s="164" t="s">
        <v>122</v>
      </c>
      <c r="C40" s="159">
        <v>12</v>
      </c>
      <c r="D40" s="159" t="s">
        <v>139</v>
      </c>
      <c r="E40" s="159">
        <v>7</v>
      </c>
    </row>
    <row r="41" spans="1:5" x14ac:dyDescent="0.25">
      <c r="A41" s="163"/>
      <c r="B41" s="164"/>
      <c r="C41" s="160"/>
      <c r="D41" s="160"/>
      <c r="E41" s="160"/>
    </row>
    <row r="42" spans="1:5" x14ac:dyDescent="0.25">
      <c r="A42" s="163">
        <v>18</v>
      </c>
      <c r="B42" s="164" t="s">
        <v>123</v>
      </c>
      <c r="C42" s="159">
        <v>13</v>
      </c>
      <c r="D42" s="159" t="s">
        <v>140</v>
      </c>
      <c r="E42" s="159">
        <v>8</v>
      </c>
    </row>
    <row r="43" spans="1:5" x14ac:dyDescent="0.25">
      <c r="A43" s="163"/>
      <c r="B43" s="164"/>
      <c r="C43" s="160"/>
      <c r="D43" s="160"/>
      <c r="E43" s="160"/>
    </row>
    <row r="44" spans="1:5" x14ac:dyDescent="0.25">
      <c r="A44" s="163">
        <v>19</v>
      </c>
      <c r="B44" s="164" t="s">
        <v>124</v>
      </c>
      <c r="C44" s="159">
        <v>14</v>
      </c>
      <c r="D44" s="159" t="s">
        <v>141</v>
      </c>
      <c r="E44" s="159">
        <v>9</v>
      </c>
    </row>
    <row r="45" spans="1:5" x14ac:dyDescent="0.25">
      <c r="A45" s="163"/>
      <c r="B45" s="164"/>
      <c r="C45" s="160"/>
      <c r="D45" s="160"/>
      <c r="E45" s="160"/>
    </row>
    <row r="46" spans="1:5" ht="15" customHeight="1" x14ac:dyDescent="0.25">
      <c r="A46" s="163">
        <v>20</v>
      </c>
      <c r="B46" s="161" t="s">
        <v>125</v>
      </c>
      <c r="C46" s="159">
        <v>15</v>
      </c>
      <c r="D46" s="159" t="s">
        <v>142</v>
      </c>
      <c r="E46" s="159">
        <v>10</v>
      </c>
    </row>
    <row r="47" spans="1:5" x14ac:dyDescent="0.25">
      <c r="A47" s="163"/>
      <c r="B47" s="162"/>
      <c r="C47" s="160"/>
      <c r="D47" s="160"/>
      <c r="E47" s="160"/>
    </row>
    <row r="48" spans="1:5" x14ac:dyDescent="0.25">
      <c r="A48" s="163">
        <v>21</v>
      </c>
      <c r="B48" s="164" t="s">
        <v>126</v>
      </c>
      <c r="C48" s="159">
        <v>16</v>
      </c>
      <c r="D48" s="159" t="s">
        <v>143</v>
      </c>
      <c r="E48" s="159">
        <v>11</v>
      </c>
    </row>
    <row r="49" spans="1:5" x14ac:dyDescent="0.25">
      <c r="A49" s="163"/>
      <c r="B49" s="164"/>
      <c r="C49" s="160"/>
      <c r="D49" s="160"/>
      <c r="E49" s="160"/>
    </row>
    <row r="50" spans="1:5" x14ac:dyDescent="0.25">
      <c r="A50" s="163">
        <v>22</v>
      </c>
      <c r="B50" s="164" t="s">
        <v>127</v>
      </c>
      <c r="C50" s="159">
        <v>1</v>
      </c>
      <c r="D50" s="159" t="s">
        <v>144</v>
      </c>
      <c r="E50" s="159">
        <v>12</v>
      </c>
    </row>
    <row r="51" spans="1:5" x14ac:dyDescent="0.25">
      <c r="A51" s="163"/>
      <c r="B51" s="164"/>
      <c r="C51" s="160"/>
      <c r="D51" s="160"/>
      <c r="E51" s="160"/>
    </row>
    <row r="52" spans="1:5" x14ac:dyDescent="0.25">
      <c r="B52" s="2"/>
    </row>
    <row r="53" spans="1:5" ht="18" x14ac:dyDescent="0.25">
      <c r="A53" s="158" t="s">
        <v>99</v>
      </c>
      <c r="B53" s="158"/>
      <c r="C53" s="158"/>
      <c r="D53" s="158"/>
      <c r="E53" s="158"/>
    </row>
    <row r="54" spans="1:5" ht="38.25" x14ac:dyDescent="0.25">
      <c r="A54" s="70" t="s">
        <v>100</v>
      </c>
      <c r="B54" s="70" t="s">
        <v>101</v>
      </c>
      <c r="C54" s="70" t="s">
        <v>102</v>
      </c>
      <c r="D54" s="70" t="s">
        <v>103</v>
      </c>
      <c r="E54" s="70" t="s">
        <v>104</v>
      </c>
    </row>
    <row r="55" spans="1:5" x14ac:dyDescent="0.25">
      <c r="A55" s="4">
        <v>1</v>
      </c>
      <c r="B55" s="6">
        <v>0.1076</v>
      </c>
      <c r="C55" s="5">
        <v>80380.479999999996</v>
      </c>
      <c r="D55" s="6">
        <v>0.1076</v>
      </c>
      <c r="E55" s="5">
        <v>80380.479999999996</v>
      </c>
    </row>
    <row r="56" spans="1:5" x14ac:dyDescent="0.25">
      <c r="A56" s="4">
        <v>2</v>
      </c>
      <c r="B56" s="6">
        <v>6.2300000000000001E-2</v>
      </c>
      <c r="C56" s="5">
        <v>46549.54</v>
      </c>
      <c r="D56" s="6">
        <v>0.1699</v>
      </c>
      <c r="E56" s="5">
        <v>126930.02</v>
      </c>
    </row>
    <row r="57" spans="1:5" x14ac:dyDescent="0.25">
      <c r="A57" s="4">
        <v>3</v>
      </c>
      <c r="B57" s="6">
        <v>8.1100000000000005E-2</v>
      </c>
      <c r="C57" s="5">
        <v>60617.69</v>
      </c>
      <c r="D57" s="6">
        <v>0.251</v>
      </c>
      <c r="E57" s="5">
        <v>187547.71</v>
      </c>
    </row>
    <row r="58" spans="1:5" x14ac:dyDescent="0.25">
      <c r="A58" s="4">
        <v>4</v>
      </c>
      <c r="B58" s="6">
        <v>0.12959999999999999</v>
      </c>
      <c r="C58" s="5">
        <v>96822.85</v>
      </c>
      <c r="D58" s="6">
        <v>0.38059999999999999</v>
      </c>
      <c r="E58" s="5">
        <v>284370.56</v>
      </c>
    </row>
    <row r="59" spans="1:5" x14ac:dyDescent="0.25">
      <c r="A59" s="4">
        <v>5</v>
      </c>
      <c r="B59" s="6">
        <v>9.6699999999999994E-2</v>
      </c>
      <c r="C59" s="5">
        <v>72240.22</v>
      </c>
      <c r="D59" s="6">
        <v>0.47720000000000001</v>
      </c>
      <c r="E59" s="5">
        <v>356610.78</v>
      </c>
    </row>
    <row r="60" spans="1:5" x14ac:dyDescent="0.25">
      <c r="A60" s="4">
        <v>6</v>
      </c>
      <c r="B60" s="6">
        <v>9.5200000000000007E-2</v>
      </c>
      <c r="C60" s="5">
        <v>71133.05</v>
      </c>
      <c r="D60" s="6">
        <v>0.57240000000000002</v>
      </c>
      <c r="E60" s="5">
        <v>427743.83</v>
      </c>
    </row>
    <row r="61" spans="1:5" x14ac:dyDescent="0.25">
      <c r="A61" s="4">
        <v>7</v>
      </c>
      <c r="B61" s="6">
        <v>0.16639999999999999</v>
      </c>
      <c r="C61" s="5">
        <v>124327.07</v>
      </c>
      <c r="D61" s="6">
        <v>0.73880000000000001</v>
      </c>
      <c r="E61" s="5">
        <v>552070.9</v>
      </c>
    </row>
    <row r="62" spans="1:5" x14ac:dyDescent="0.25">
      <c r="A62" s="4">
        <v>8</v>
      </c>
      <c r="B62" s="6">
        <v>3.7699999999999997E-2</v>
      </c>
      <c r="C62" s="5">
        <v>28136.91</v>
      </c>
      <c r="D62" s="6">
        <v>0.77649999999999997</v>
      </c>
      <c r="E62" s="5">
        <v>580207.81000000006</v>
      </c>
    </row>
    <row r="63" spans="1:5" x14ac:dyDescent="0.25">
      <c r="A63" s="4">
        <v>9</v>
      </c>
      <c r="B63" s="6">
        <v>0.1191</v>
      </c>
      <c r="C63" s="5">
        <v>89034.3</v>
      </c>
      <c r="D63" s="6">
        <v>0.89559999999999995</v>
      </c>
      <c r="E63" s="5">
        <v>669242.11</v>
      </c>
    </row>
    <row r="64" spans="1:5" x14ac:dyDescent="0.25">
      <c r="A64" s="4">
        <v>10</v>
      </c>
      <c r="B64" s="6">
        <v>3.95E-2</v>
      </c>
      <c r="C64" s="5">
        <v>29487.72</v>
      </c>
      <c r="D64" s="6">
        <v>0.93510000000000004</v>
      </c>
      <c r="E64" s="5">
        <v>698729.83</v>
      </c>
    </row>
    <row r="65" spans="1:9" x14ac:dyDescent="0.25">
      <c r="A65" s="4">
        <v>11</v>
      </c>
      <c r="B65" s="6">
        <v>2.0500000000000001E-2</v>
      </c>
      <c r="C65" s="5">
        <v>15322.03</v>
      </c>
      <c r="D65" s="6">
        <v>0.9556</v>
      </c>
      <c r="E65" s="5">
        <v>714051.86</v>
      </c>
    </row>
    <row r="66" spans="1:9" x14ac:dyDescent="0.25">
      <c r="A66" s="4">
        <v>12</v>
      </c>
      <c r="B66" s="6">
        <v>4.4400000000000002E-2</v>
      </c>
      <c r="C66" s="5">
        <v>33200.99</v>
      </c>
      <c r="D66" s="6">
        <v>1</v>
      </c>
      <c r="E66" s="5">
        <v>747252.85</v>
      </c>
    </row>
    <row r="67" spans="1:9" x14ac:dyDescent="0.25">
      <c r="A67" s="71"/>
      <c r="B67" s="72"/>
      <c r="C67" s="73"/>
      <c r="D67" s="73"/>
      <c r="E67" s="74"/>
    </row>
    <row r="68" spans="1:9" ht="15" customHeight="1" x14ac:dyDescent="0.25">
      <c r="A68" s="64"/>
      <c r="B68" s="84"/>
      <c r="C68" s="146" t="s">
        <v>90</v>
      </c>
      <c r="D68" s="146"/>
      <c r="E68" s="147"/>
      <c r="F68" s="82"/>
      <c r="G68" s="82"/>
      <c r="H68" s="82"/>
      <c r="I68" s="83"/>
    </row>
    <row r="69" spans="1:9" x14ac:dyDescent="0.25">
      <c r="A69" s="64"/>
      <c r="B69" s="84"/>
      <c r="C69" s="85"/>
      <c r="D69" s="85"/>
      <c r="E69" s="75"/>
    </row>
    <row r="70" spans="1:9" x14ac:dyDescent="0.25">
      <c r="A70" s="64"/>
      <c r="B70" s="84"/>
      <c r="C70" s="85"/>
      <c r="D70" s="85"/>
      <c r="E70" s="75"/>
    </row>
    <row r="71" spans="1:9" x14ac:dyDescent="0.25">
      <c r="A71" s="64"/>
      <c r="B71" s="84"/>
      <c r="C71" s="86"/>
      <c r="D71" s="86"/>
      <c r="E71" s="76"/>
    </row>
    <row r="72" spans="1:9" x14ac:dyDescent="0.25">
      <c r="A72" s="64"/>
      <c r="B72" s="84"/>
      <c r="C72" s="86"/>
      <c r="D72" s="86"/>
      <c r="E72" s="76"/>
    </row>
    <row r="73" spans="1:9" x14ac:dyDescent="0.25">
      <c r="A73" s="64"/>
      <c r="B73" s="84"/>
      <c r="C73" s="87"/>
      <c r="D73" s="87"/>
      <c r="E73" s="77"/>
    </row>
    <row r="74" spans="1:9" x14ac:dyDescent="0.25">
      <c r="A74" s="64"/>
      <c r="B74" s="84"/>
      <c r="C74" s="87"/>
      <c r="D74" s="87"/>
      <c r="E74" s="77"/>
    </row>
    <row r="75" spans="1:9" x14ac:dyDescent="0.25">
      <c r="A75" s="78"/>
      <c r="B75" s="79"/>
      <c r="C75" s="80"/>
      <c r="D75" s="80"/>
      <c r="E75" s="81"/>
    </row>
  </sheetData>
  <mergeCells count="115">
    <mergeCell ref="C68:E68"/>
    <mergeCell ref="A48:A49"/>
    <mergeCell ref="B48:B49"/>
    <mergeCell ref="C48:C49"/>
    <mergeCell ref="D48:D49"/>
    <mergeCell ref="E48:E49"/>
    <mergeCell ref="A50:A51"/>
    <mergeCell ref="B50:B51"/>
    <mergeCell ref="C50:C51"/>
    <mergeCell ref="D50:D51"/>
    <mergeCell ref="E50:E51"/>
    <mergeCell ref="A53:E53"/>
    <mergeCell ref="A40:A41"/>
    <mergeCell ref="B40:B41"/>
    <mergeCell ref="C40:C41"/>
    <mergeCell ref="D40:D41"/>
    <mergeCell ref="E40:E41"/>
    <mergeCell ref="E44:E45"/>
    <mergeCell ref="A46:A47"/>
    <mergeCell ref="B46:B47"/>
    <mergeCell ref="C46:C47"/>
    <mergeCell ref="D46:D47"/>
    <mergeCell ref="E46:E47"/>
    <mergeCell ref="A42:A43"/>
    <mergeCell ref="B42:B43"/>
    <mergeCell ref="C42:C43"/>
    <mergeCell ref="D42:D43"/>
    <mergeCell ref="E42:E43"/>
    <mergeCell ref="A44:A45"/>
    <mergeCell ref="B44:B45"/>
    <mergeCell ref="C44:C45"/>
    <mergeCell ref="D44:D45"/>
    <mergeCell ref="A36:A37"/>
    <mergeCell ref="B36:B37"/>
    <mergeCell ref="C36:C37"/>
    <mergeCell ref="D36:D37"/>
    <mergeCell ref="E36:E37"/>
    <mergeCell ref="A38:A39"/>
    <mergeCell ref="B38:B39"/>
    <mergeCell ref="C38:C39"/>
    <mergeCell ref="D38:D39"/>
    <mergeCell ref="E38:E39"/>
    <mergeCell ref="A32:A33"/>
    <mergeCell ref="B32:B33"/>
    <mergeCell ref="C32:C33"/>
    <mergeCell ref="D32:D33"/>
    <mergeCell ref="E32:E33"/>
    <mergeCell ref="A34:A35"/>
    <mergeCell ref="B34:B35"/>
    <mergeCell ref="C34:C35"/>
    <mergeCell ref="D34:D35"/>
    <mergeCell ref="E34:E35"/>
    <mergeCell ref="A28:A29"/>
    <mergeCell ref="B28:B29"/>
    <mergeCell ref="C28:C29"/>
    <mergeCell ref="D28:D29"/>
    <mergeCell ref="E28:E29"/>
    <mergeCell ref="A30:A31"/>
    <mergeCell ref="B30:B31"/>
    <mergeCell ref="C30:C31"/>
    <mergeCell ref="D30:D31"/>
    <mergeCell ref="E30:E31"/>
    <mergeCell ref="A24:A25"/>
    <mergeCell ref="B24:B25"/>
    <mergeCell ref="C24:C25"/>
    <mergeCell ref="D24:D25"/>
    <mergeCell ref="E24:E25"/>
    <mergeCell ref="A26:A27"/>
    <mergeCell ref="B26:B27"/>
    <mergeCell ref="C26:C27"/>
    <mergeCell ref="D26:D27"/>
    <mergeCell ref="E26:E27"/>
    <mergeCell ref="A20:A21"/>
    <mergeCell ref="B20:B21"/>
    <mergeCell ref="C20:C21"/>
    <mergeCell ref="D20:D21"/>
    <mergeCell ref="E20:E21"/>
    <mergeCell ref="A22:A23"/>
    <mergeCell ref="B22:B23"/>
    <mergeCell ref="C22:C23"/>
    <mergeCell ref="D22:D23"/>
    <mergeCell ref="E22:E23"/>
    <mergeCell ref="A16:A17"/>
    <mergeCell ref="B16:B17"/>
    <mergeCell ref="C16:C17"/>
    <mergeCell ref="D16:D17"/>
    <mergeCell ref="E16:E17"/>
    <mergeCell ref="A18:A19"/>
    <mergeCell ref="B18:B19"/>
    <mergeCell ref="C18:C19"/>
    <mergeCell ref="D18:D19"/>
    <mergeCell ref="E18:E19"/>
    <mergeCell ref="A12:A13"/>
    <mergeCell ref="B12:B13"/>
    <mergeCell ref="C12:C13"/>
    <mergeCell ref="D12:D13"/>
    <mergeCell ref="E12:E13"/>
    <mergeCell ref="A14:A15"/>
    <mergeCell ref="B14:B15"/>
    <mergeCell ref="C14:C15"/>
    <mergeCell ref="D14:D15"/>
    <mergeCell ref="E14:E15"/>
    <mergeCell ref="A1:E1"/>
    <mergeCell ref="A2:E2"/>
    <mergeCell ref="A6:E6"/>
    <mergeCell ref="A8:A9"/>
    <mergeCell ref="B8:B9"/>
    <mergeCell ref="C8:C9"/>
    <mergeCell ref="D8:D9"/>
    <mergeCell ref="E8:E9"/>
    <mergeCell ref="A10:A11"/>
    <mergeCell ref="B10:B11"/>
    <mergeCell ref="C10:C11"/>
    <mergeCell ref="D10:D11"/>
    <mergeCell ref="E10:E11"/>
  </mergeCells>
  <phoneticPr fontId="13" type="noConversion"/>
  <pageMargins left="0.511811024" right="0.511811024" top="0.78740157499999996" bottom="0.78740157499999996" header="0.31496062000000002" footer="0.31496062000000002"/>
  <pageSetup paperSize="9" scale="52"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DC0CD-AD79-4FC5-AD21-189203EAC562}">
  <sheetPr>
    <pageSetUpPr fitToPage="1"/>
  </sheetPr>
  <dimension ref="A1:G26"/>
  <sheetViews>
    <sheetView zoomScale="85" zoomScaleNormal="85" workbookViewId="0">
      <selection activeCell="G26" sqref="A1:G26"/>
    </sheetView>
  </sheetViews>
  <sheetFormatPr defaultRowHeight="15" x14ac:dyDescent="0.25"/>
  <cols>
    <col min="2" max="2" width="51" customWidth="1"/>
    <col min="4" max="4" width="33" customWidth="1"/>
    <col min="5" max="5" width="21.42578125" customWidth="1"/>
    <col min="6" max="6" width="24.140625" customWidth="1"/>
    <col min="7" max="7" width="33.85546875" customWidth="1"/>
  </cols>
  <sheetData>
    <row r="1" spans="1:7" ht="20.25" x14ac:dyDescent="0.3">
      <c r="A1" s="88"/>
      <c r="B1" s="177" t="s">
        <v>44</v>
      </c>
      <c r="C1" s="177"/>
      <c r="D1" s="177"/>
      <c r="E1" s="177"/>
      <c r="F1" s="177"/>
      <c r="G1" s="178"/>
    </row>
    <row r="2" spans="1:7" ht="20.25" x14ac:dyDescent="0.3">
      <c r="A2" s="89"/>
      <c r="B2" s="156" t="s">
        <v>145</v>
      </c>
      <c r="C2" s="156"/>
      <c r="D2" s="156"/>
      <c r="E2" s="156"/>
      <c r="F2" s="156"/>
      <c r="G2" s="179"/>
    </row>
    <row r="3" spans="1:7" x14ac:dyDescent="0.25">
      <c r="A3" s="89"/>
      <c r="B3" s="65"/>
      <c r="C3" s="65"/>
      <c r="D3" s="65"/>
      <c r="E3" s="65"/>
      <c r="F3" s="65"/>
      <c r="G3" s="90"/>
    </row>
    <row r="4" spans="1:7" ht="18" x14ac:dyDescent="0.25">
      <c r="A4" s="89"/>
      <c r="B4" s="180" t="s">
        <v>146</v>
      </c>
      <c r="C4" s="180"/>
      <c r="D4" s="180"/>
      <c r="E4" s="180"/>
      <c r="F4" s="180"/>
      <c r="G4" s="181"/>
    </row>
    <row r="5" spans="1:7" ht="15.75" thickBot="1" x14ac:dyDescent="0.3">
      <c r="A5" s="91"/>
      <c r="B5" s="92"/>
      <c r="C5" s="93"/>
      <c r="D5" s="93"/>
      <c r="E5" s="93"/>
      <c r="F5" s="93"/>
      <c r="G5" s="94"/>
    </row>
    <row r="6" spans="1:7" ht="15.75" thickBot="1" x14ac:dyDescent="0.3">
      <c r="A6" s="1"/>
      <c r="B6" s="1"/>
      <c r="C6" s="1"/>
      <c r="D6" s="1"/>
      <c r="E6" s="1"/>
      <c r="F6" s="1"/>
      <c r="G6" s="1"/>
    </row>
    <row r="7" spans="1:7" ht="15.75" x14ac:dyDescent="0.25">
      <c r="A7" s="95" t="s">
        <v>47</v>
      </c>
      <c r="B7" s="182" t="str">
        <f>Planilha1!C6</f>
        <v>RECAPEAMENTO ASFÁLTICO - Bairro Jd. Nova Esperança</v>
      </c>
      <c r="C7" s="182"/>
      <c r="D7" s="182"/>
      <c r="E7" s="96" t="s">
        <v>147</v>
      </c>
      <c r="F7" s="97" t="s">
        <v>48</v>
      </c>
      <c r="G7" s="98">
        <f>Planilha1!I6</f>
        <v>44320</v>
      </c>
    </row>
    <row r="8" spans="1:7" ht="98.25" customHeight="1" thickBot="1" x14ac:dyDescent="0.3">
      <c r="A8" s="99" t="s">
        <v>49</v>
      </c>
      <c r="B8" s="183" t="str">
        <f>Planilha1!C7</f>
        <v>Ruas João Paulino da Silva, Rua Miguel de Araujo, Rua Evangelino Rosa do Nascimento, Rua José Batista, Rua Lazaro Pereira, Rua Paulo Fogaça, Rua Theófilo Moises, Rua Sadaiuki II, Rua Pedro de Oliveira Preto, Rua José Nogueira Machado, Rua Luiz Valio, Rua Dr. Fernando Costa, Rua Marechal Costa e Silva, Rua José dos Santos terra, Rua Abilio Ferreira, Bairro JD. Nova esperança, no Município de São Miguel Arcanjo</v>
      </c>
      <c r="C8" s="183"/>
      <c r="D8" s="183"/>
      <c r="E8" s="100" t="s">
        <v>154</v>
      </c>
      <c r="F8" s="101" t="s">
        <v>148</v>
      </c>
      <c r="G8" s="102">
        <f>'[1]Planilha Trecho 2'!H8</f>
        <v>0.26850000000000002</v>
      </c>
    </row>
    <row r="9" spans="1:7" x14ac:dyDescent="0.25">
      <c r="A9" s="103"/>
      <c r="B9" s="103"/>
      <c r="C9" s="104"/>
      <c r="D9" s="104"/>
      <c r="E9" s="104"/>
      <c r="F9" s="103"/>
      <c r="G9" s="103"/>
    </row>
    <row r="10" spans="1:7" ht="15.75" thickBot="1" x14ac:dyDescent="0.3">
      <c r="A10" s="105"/>
      <c r="B10" s="106"/>
      <c r="C10" s="107"/>
      <c r="D10" s="107"/>
      <c r="E10" s="107"/>
      <c r="F10" s="108"/>
      <c r="G10" s="108"/>
    </row>
    <row r="11" spans="1:7" ht="16.5" x14ac:dyDescent="0.25">
      <c r="A11" s="184" t="s">
        <v>149</v>
      </c>
      <c r="B11" s="185"/>
      <c r="C11" s="189" t="s">
        <v>150</v>
      </c>
      <c r="D11" s="190"/>
      <c r="E11" s="190"/>
      <c r="F11" s="190"/>
      <c r="G11" s="191"/>
    </row>
    <row r="12" spans="1:7" ht="17.25" thickBot="1" x14ac:dyDescent="0.3">
      <c r="A12" s="186"/>
      <c r="B12" s="187"/>
      <c r="C12" s="192"/>
      <c r="D12" s="193"/>
      <c r="E12" s="193"/>
      <c r="F12" s="193"/>
      <c r="G12" s="194"/>
    </row>
    <row r="13" spans="1:7" ht="16.5" x14ac:dyDescent="0.25">
      <c r="A13" s="186"/>
      <c r="B13" s="188"/>
      <c r="C13" s="195" t="s">
        <v>147</v>
      </c>
      <c r="D13" s="196"/>
      <c r="E13" s="196" t="s">
        <v>151</v>
      </c>
      <c r="F13" s="196"/>
      <c r="G13" s="109" t="s">
        <v>91</v>
      </c>
    </row>
    <row r="14" spans="1:7" x14ac:dyDescent="0.25">
      <c r="A14" s="110" t="s">
        <v>152</v>
      </c>
      <c r="B14" s="111" t="s">
        <v>153</v>
      </c>
      <c r="C14" s="165"/>
      <c r="D14" s="166"/>
      <c r="E14" s="166"/>
      <c r="F14" s="166"/>
      <c r="G14" s="167"/>
    </row>
    <row r="15" spans="1:7" ht="31.5" x14ac:dyDescent="0.25">
      <c r="A15" s="112">
        <v>1</v>
      </c>
      <c r="B15" s="113" t="str">
        <f>B7</f>
        <v>RECAPEAMENTO ASFÁLTICO - Bairro Jd. Nova Esperança</v>
      </c>
      <c r="C15" s="168">
        <v>716250</v>
      </c>
      <c r="D15" s="169"/>
      <c r="E15" s="169">
        <v>31002.85</v>
      </c>
      <c r="F15" s="169"/>
      <c r="G15" s="114">
        <f>C15+E15</f>
        <v>747252.85</v>
      </c>
    </row>
    <row r="16" spans="1:7" ht="15.75" thickBot="1" x14ac:dyDescent="0.3">
      <c r="A16" s="170"/>
      <c r="B16" s="171"/>
      <c r="C16" s="171"/>
      <c r="D16" s="171"/>
      <c r="E16" s="171"/>
      <c r="F16" s="171"/>
      <c r="G16" s="172"/>
    </row>
    <row r="17" spans="1:7" ht="17.25" thickBot="1" x14ac:dyDescent="0.3">
      <c r="A17" s="173" t="s">
        <v>91</v>
      </c>
      <c r="B17" s="174"/>
      <c r="C17" s="175">
        <f>C15</f>
        <v>716250</v>
      </c>
      <c r="D17" s="176"/>
      <c r="E17" s="175">
        <f>E15</f>
        <v>31002.85</v>
      </c>
      <c r="F17" s="176"/>
      <c r="G17" s="115">
        <f>G15</f>
        <v>747252.85</v>
      </c>
    </row>
    <row r="18" spans="1:7" ht="17.25" thickBot="1" x14ac:dyDescent="0.3">
      <c r="A18" s="116"/>
      <c r="B18" s="116"/>
      <c r="C18" s="117"/>
      <c r="D18" s="117"/>
      <c r="E18" s="117"/>
      <c r="F18" s="117"/>
      <c r="G18" s="117"/>
    </row>
    <row r="19" spans="1:7" ht="16.5" x14ac:dyDescent="0.25">
      <c r="A19" s="118"/>
      <c r="B19" s="119"/>
      <c r="C19" s="120"/>
      <c r="D19" s="120"/>
      <c r="E19" s="120"/>
      <c r="F19" s="120"/>
      <c r="G19" s="121"/>
    </row>
    <row r="20" spans="1:7" x14ac:dyDescent="0.25">
      <c r="A20" s="89"/>
      <c r="B20" s="1"/>
      <c r="C20" s="122"/>
      <c r="D20" s="122"/>
      <c r="E20" s="122"/>
      <c r="F20" s="123"/>
      <c r="G20" s="124"/>
    </row>
    <row r="21" spans="1:7" x14ac:dyDescent="0.25">
      <c r="A21" s="89"/>
      <c r="B21" s="1"/>
      <c r="C21" s="47"/>
      <c r="D21" s="47"/>
      <c r="E21" s="47"/>
      <c r="F21" s="125"/>
      <c r="G21" s="126"/>
    </row>
    <row r="22" spans="1:7" x14ac:dyDescent="0.25">
      <c r="A22" s="89"/>
      <c r="B22" s="1"/>
      <c r="C22" s="127"/>
      <c r="D22" s="127"/>
      <c r="E22" s="127"/>
      <c r="F22" s="128"/>
      <c r="G22" s="129"/>
    </row>
    <row r="23" spans="1:7" x14ac:dyDescent="0.25">
      <c r="A23" s="89"/>
      <c r="B23" s="1"/>
      <c r="C23" s="127"/>
      <c r="D23" s="127"/>
      <c r="E23" s="127"/>
      <c r="F23" s="128"/>
      <c r="G23" s="129"/>
    </row>
    <row r="24" spans="1:7" x14ac:dyDescent="0.25">
      <c r="A24" s="89"/>
      <c r="B24" s="1"/>
      <c r="C24" s="130"/>
      <c r="D24" s="130"/>
      <c r="E24" s="130"/>
      <c r="F24" s="1"/>
      <c r="G24" s="131"/>
    </row>
    <row r="25" spans="1:7" x14ac:dyDescent="0.25">
      <c r="A25" s="89"/>
      <c r="B25" s="1"/>
      <c r="C25" s="130"/>
      <c r="D25" s="130"/>
      <c r="E25" s="130"/>
      <c r="F25" s="1"/>
      <c r="G25" s="131"/>
    </row>
    <row r="26" spans="1:7" ht="15.75" thickBot="1" x14ac:dyDescent="0.3">
      <c r="A26" s="91"/>
      <c r="B26" s="92"/>
      <c r="C26" s="132"/>
      <c r="D26" s="132"/>
      <c r="E26" s="132"/>
      <c r="F26" s="92"/>
      <c r="G26" s="133"/>
    </row>
  </sheetData>
  <mergeCells count="17">
    <mergeCell ref="A11:B13"/>
    <mergeCell ref="C11:G11"/>
    <mergeCell ref="C12:G12"/>
    <mergeCell ref="C13:D13"/>
    <mergeCell ref="E13:F13"/>
    <mergeCell ref="B1:G1"/>
    <mergeCell ref="B2:G2"/>
    <mergeCell ref="B4:G4"/>
    <mergeCell ref="B7:D7"/>
    <mergeCell ref="B8:D8"/>
    <mergeCell ref="C14:G14"/>
    <mergeCell ref="C15:D15"/>
    <mergeCell ref="E15:F15"/>
    <mergeCell ref="A16:G16"/>
    <mergeCell ref="A17:B17"/>
    <mergeCell ref="C17:D17"/>
    <mergeCell ref="E17:F17"/>
  </mergeCells>
  <pageMargins left="0.511811024" right="0.511811024" top="0.78740157499999996" bottom="0.78740157499999996" header="0.31496062000000002" footer="0.31496062000000002"/>
  <pageSetup paperSize="9" scale="75" fitToHeight="0"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Planilha1</vt:lpstr>
      <vt:lpstr>CFF PLE</vt:lpstr>
      <vt:lpstr>QCI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2021-07-26T11:39:06Z</cp:lastPrinted>
  <dcterms:created xsi:type="dcterms:W3CDTF">2021-07-13T14:23:37Z</dcterms:created>
  <dcterms:modified xsi:type="dcterms:W3CDTF">2021-07-26T12:23:20Z</dcterms:modified>
</cp:coreProperties>
</file>